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860" windowHeight="51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I175" i="1" s="1"/>
  <c r="H165" i="1"/>
  <c r="H175" i="1" s="1"/>
  <c r="G165" i="1"/>
  <c r="G175" i="1" s="1"/>
  <c r="F165" i="1"/>
  <c r="B158" i="1"/>
  <c r="A158" i="1"/>
  <c r="L157" i="1"/>
  <c r="J157" i="1"/>
  <c r="I157" i="1"/>
  <c r="H157" i="1"/>
  <c r="G157" i="1"/>
  <c r="F157" i="1"/>
  <c r="B149" i="1"/>
  <c r="A149" i="1"/>
  <c r="L148" i="1"/>
  <c r="L158" i="1" s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L140" i="1" s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I123" i="1" s="1"/>
  <c r="H113" i="1"/>
  <c r="H123" i="1" s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L105" i="1" s="1"/>
  <c r="J96" i="1"/>
  <c r="J105" i="1" s="1"/>
  <c r="I96" i="1"/>
  <c r="I105" i="1" s="1"/>
  <c r="H96" i="1"/>
  <c r="G96" i="1"/>
  <c r="G105" i="1" s="1"/>
  <c r="F96" i="1"/>
  <c r="F105" i="1" s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I88" i="1" s="1"/>
  <c r="H79" i="1"/>
  <c r="H88" i="1" s="1"/>
  <c r="G79" i="1"/>
  <c r="F79" i="1"/>
  <c r="B71" i="1"/>
  <c r="A71" i="1"/>
  <c r="L70" i="1"/>
  <c r="J70" i="1"/>
  <c r="I70" i="1"/>
  <c r="H70" i="1"/>
  <c r="G70" i="1"/>
  <c r="F70" i="1"/>
  <c r="B62" i="1"/>
  <c r="A62" i="1"/>
  <c r="L61" i="1"/>
  <c r="L71" i="1" s="1"/>
  <c r="J61" i="1"/>
  <c r="J71" i="1" s="1"/>
  <c r="I61" i="1"/>
  <c r="I71" i="1" s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G56" i="1" s="1"/>
  <c r="F46" i="1"/>
  <c r="F56" i="1" s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H41" i="1" s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F175" i="1" l="1"/>
  <c r="F88" i="1"/>
  <c r="F176" i="1" s="1"/>
  <c r="G140" i="1"/>
  <c r="J123" i="1"/>
  <c r="J176" i="1" s="1"/>
  <c r="H105" i="1"/>
  <c r="G88" i="1"/>
  <c r="H71" i="1"/>
  <c r="G71" i="1"/>
  <c r="I56" i="1"/>
  <c r="I176" i="1" s="1"/>
  <c r="L176" i="1"/>
  <c r="G176" i="1" l="1"/>
  <c r="H176" i="1"/>
</calcChain>
</file>

<file path=xl/sharedStrings.xml><?xml version="1.0" encoding="utf-8"?>
<sst xmlns="http://schemas.openxmlformats.org/spreadsheetml/2006/main" count="488" uniqueCount="193">
  <si>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</si>
  <si>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</si>
  <si>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</si>
  <si>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</si>
  <si>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</si>
  <si>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</si>
  <si>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</si>
  <si>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</si>
  <si>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</si>
  <si>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</si>
  <si>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</si>
  <si>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</si>
  <si>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</si>
  <si>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</si>
  <si>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</si>
  <si>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</si>
  <si>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</si>
  <si>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</si>
  <si>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</si>
  <si>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</si>
  <si>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</si>
  <si>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</si>
  <si>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</si>
  <si>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</si>
  <si>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</si>
  <si>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</si>
  <si>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</si>
  <si>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</si>
  <si>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</si>
  <si>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</si>
  <si>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</si>
  <si>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</si>
  <si>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</si>
  <si>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</si>
  <si>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</si>
  <si>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</si>
  <si>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</si>
  <si>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</si>
  <si>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</si>
  <si>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</si>
  <si>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</si>
  <si>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</si>
  <si>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</si>
  <si>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</si>
  <si>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</si>
  <si>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</si>
  <si>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97/2004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</si>
  <si>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</si>
  <si>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</si>
  <si>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</si>
  <si>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</si>
  <si>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</si>
  <si>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520/2004</t>
  </si>
  <si>
    <t>Чай с сахаром</t>
  </si>
  <si>
    <t>685/2004</t>
  </si>
  <si>
    <t>Помидор свежий порционно</t>
  </si>
  <si>
    <t>576/2004</t>
  </si>
  <si>
    <t>Хлеб пшеничный в/с</t>
  </si>
  <si>
    <t>Хлеб ржано-пшеничный, витаминиз.</t>
  </si>
  <si>
    <t>Фрукты</t>
  </si>
  <si>
    <t>Паста с филе грудки индейки/огурец свежий порционно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</si>
  <si>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</si>
  <si>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</si>
  <si>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</si>
  <si>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</si>
  <si>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</si>
  <si>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366/2004</t>
  </si>
  <si>
    <t>ТТК 7.07.2022</t>
  </si>
  <si>
    <t>Хлеб пшеничн. в/с, витаминиз.</t>
  </si>
  <si>
    <t>Апельсин</t>
  </si>
  <si>
    <t>Рыба запечен. под овощами (минтай)</t>
  </si>
  <si>
    <t>576/2005</t>
  </si>
  <si>
    <t>Рис отварной</t>
  </si>
  <si>
    <t>511/2004</t>
  </si>
  <si>
    <t>Чай с молоком</t>
  </si>
  <si>
    <t>630/1994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</si>
  <si>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</si>
  <si>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</si>
  <si>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</si>
  <si>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</si>
  <si>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</si>
  <si>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439/2004</t>
  </si>
  <si>
    <t>520/04</t>
  </si>
  <si>
    <t>Напиток из шиповника</t>
  </si>
  <si>
    <t>№705/04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</si>
  <si>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</si>
  <si>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</si>
  <si>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</si>
  <si>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</si>
  <si>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</si>
  <si>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</si>
  <si>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</si>
  <si>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Киви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</si>
  <si>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</si>
  <si>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</si>
  <si>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</si>
  <si>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</si>
  <si>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</si>
  <si>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</si>
  <si>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</si>
  <si>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</si>
  <si>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</si>
  <si>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</si>
  <si>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</si>
  <si>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</si>
  <si>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</si>
  <si>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</si>
  <si>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</si>
  <si>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</si>
  <si>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</si>
  <si>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</si>
  <si>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</si>
  <si>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</si>
  <si>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</si>
  <si>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</si>
  <si>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</si>
  <si>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</si>
  <si>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639/2004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</si>
  <si>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</si>
  <si>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</si>
  <si>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</si>
  <si>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</si>
  <si>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</si>
  <si>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139/2004</t>
  </si>
  <si>
    <t>15/2002</t>
  </si>
  <si>
    <t>Компот сливовый</t>
  </si>
  <si>
    <t>ТТК 16.11.2022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</si>
  <si>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</si>
  <si>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</si>
  <si>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</si>
  <si>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</si>
  <si>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№460/1994</t>
  </si>
  <si>
    <t>Котлета из рубл. Птицы</t>
  </si>
  <si>
    <t>Рагу овощное</t>
  </si>
  <si>
    <t>№539сб.2004г.</t>
  </si>
  <si>
    <t>Компот из кураги</t>
  </si>
  <si>
    <t>№638/04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</si>
  <si>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</si>
  <si>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</si>
  <si>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</si>
  <si>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</si>
  <si>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</si>
  <si>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</si>
  <si>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Компот Вкус лета"</t>
  </si>
  <si>
    <t>ТТК 16.11.22</t>
  </si>
  <si>
    <t>С-т из свеклы с сыром</t>
  </si>
  <si>
    <t>№31/2011</t>
  </si>
  <si>
    <t>Суп картофельный с клецками с мясом, зеленью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</si>
  <si>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</si>
  <si>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</si>
  <si>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</si>
  <si>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</si>
  <si>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</si>
  <si>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</si>
  <si>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</si>
  <si>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</si>
  <si>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</si>
  <si>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</si>
  <si>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</si>
  <si>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</si>
  <si>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</si>
  <si>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</si>
  <si>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Компот из апельсинов и яблок</t>
  </si>
  <si>
    <t>Салат "Радуга"</t>
  </si>
  <si>
    <t>ТТК от 30.11.2013г.</t>
  </si>
  <si>
    <t>Суп картофельныйс крупой, зеленью с фрикадельками</t>
  </si>
  <si>
    <t>№138/04</t>
  </si>
  <si>
    <t>Птица запеченная</t>
  </si>
  <si>
    <t>ТТК 17.04.2011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</si>
  <si>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</si>
  <si>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</si>
  <si>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</si>
  <si>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</si>
  <si>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</si>
  <si>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№139сб.2004</t>
  </si>
  <si>
    <t>ТТК 12.01.23г</t>
  </si>
  <si>
    <t>Картофель отварной</t>
  </si>
  <si>
    <t>№518сб.2004г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</si>
  <si>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</si>
  <si>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</si>
  <si>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</si>
  <si>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</si>
  <si>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</si>
  <si>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</si>
  <si>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</si>
  <si>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</si>
  <si>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 xml:space="preserve">Яблоко </t>
  </si>
  <si>
    <t>№631/2004</t>
  </si>
  <si>
    <t>№185/2011</t>
  </si>
  <si>
    <t>№368/2011</t>
  </si>
  <si>
    <t>№6/2011</t>
  </si>
  <si>
    <t>Скокова А.А.</t>
  </si>
  <si>
    <t>МБОУ "СОШ № 3 им. А.А. Ивасенко"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</si>
</sst>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R11" sqref="R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192</v>
      </c>
      <c r="D1" s="62"/>
      <c r="E1" s="62"/>
      <c r="F1" s="11" t="s">
        <v>16</v>
      </c>
      <c r="G1" s="2" t="s">
        <v>17</v>
      </c>
      <c r="H1" s="63" t="s">
        <v>185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18</v>
      </c>
      <c r="H2" s="63" t="s">
        <v>191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64">
        <v>1</v>
      </c>
      <c r="I3" s="64">
        <v>9</v>
      </c>
      <c r="J3" s="65">
        <v>2023</v>
      </c>
      <c r="K3" s="66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25.5" x14ac:dyDescent="0.25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188</v>
      </c>
      <c r="L6" s="39">
        <v>24.3</v>
      </c>
    </row>
    <row r="7" spans="1:12" ht="21" customHeight="1" x14ac:dyDescent="0.25">
      <c r="A7" s="22"/>
      <c r="B7" s="14"/>
      <c r="C7" s="10"/>
      <c r="D7" s="6" t="s">
        <v>22</v>
      </c>
      <c r="E7" s="41" t="s">
        <v>40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41</v>
      </c>
      <c r="L7" s="42">
        <v>22.38</v>
      </c>
    </row>
    <row r="8" spans="1:12" ht="15" x14ac:dyDescent="0.25">
      <c r="A8" s="22"/>
      <c r="B8" s="14"/>
      <c r="C8" s="10"/>
      <c r="D8" s="55" t="s">
        <v>23</v>
      </c>
      <c r="E8" s="41" t="s">
        <v>42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43</v>
      </c>
      <c r="L8" s="42">
        <v>2.5299999999999998</v>
      </c>
    </row>
    <row r="9" spans="1:12" ht="15" x14ac:dyDescent="0.25">
      <c r="A9" s="22"/>
      <c r="B9" s="14"/>
      <c r="C9" s="10"/>
      <c r="D9" s="55" t="s">
        <v>24</v>
      </c>
      <c r="E9" s="41" t="s">
        <v>44</v>
      </c>
      <c r="F9" s="42">
        <v>175</v>
      </c>
      <c r="G9" s="42">
        <v>1.4</v>
      </c>
      <c r="H9" s="42">
        <v>0.35</v>
      </c>
      <c r="I9" s="42">
        <v>15.1</v>
      </c>
      <c r="J9" s="42">
        <v>66.5</v>
      </c>
      <c r="K9" s="43" t="s">
        <v>45</v>
      </c>
      <c r="L9" s="42">
        <v>55.71</v>
      </c>
    </row>
    <row r="10" spans="1:12" ht="15" x14ac:dyDescent="0.25">
      <c r="A10" s="22"/>
      <c r="B10" s="14"/>
      <c r="C10" s="10"/>
      <c r="D10" s="50" t="s">
        <v>181</v>
      </c>
      <c r="E10" s="41" t="s">
        <v>47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46</v>
      </c>
      <c r="L10" s="42">
        <v>13.43</v>
      </c>
    </row>
    <row r="11" spans="1:12" ht="15" x14ac:dyDescent="0.25">
      <c r="A11" s="22"/>
      <c r="B11" s="14"/>
      <c r="C11" s="10"/>
      <c r="D11" s="50" t="s">
        <v>182</v>
      </c>
      <c r="E11" s="41" t="s">
        <v>48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 t="s">
        <v>190</v>
      </c>
      <c r="L11" s="42">
        <v>9.35</v>
      </c>
    </row>
    <row r="12" spans="1:12" ht="15" x14ac:dyDescent="0.25">
      <c r="A12" s="22"/>
      <c r="B12" s="14"/>
      <c r="C12" s="10"/>
      <c r="D12" s="50" t="s">
        <v>183</v>
      </c>
      <c r="E12" s="41" t="s">
        <v>184</v>
      </c>
      <c r="F12" s="42">
        <v>125</v>
      </c>
      <c r="G12" s="42">
        <v>3.96</v>
      </c>
      <c r="H12" s="42">
        <v>3.19</v>
      </c>
      <c r="I12" s="42">
        <v>12.98</v>
      </c>
      <c r="J12" s="42">
        <v>96.8</v>
      </c>
      <c r="K12" s="43" t="s">
        <v>43</v>
      </c>
      <c r="L12" s="42">
        <v>32.299999999999997</v>
      </c>
    </row>
    <row r="13" spans="1:12" ht="15" x14ac:dyDescent="0.25">
      <c r="A13" s="23"/>
      <c r="B13" s="16"/>
      <c r="C13" s="7"/>
      <c r="D13" s="17" t="s">
        <v>33</v>
      </c>
      <c r="E13" s="8"/>
      <c r="F13" s="18">
        <f>SUM(F6:F12)</f>
        <v>760</v>
      </c>
      <c r="G13" s="18">
        <f>SUM(G6:G12)</f>
        <v>19.610000000000003</v>
      </c>
      <c r="H13" s="18">
        <f>SUM(H6:H12)</f>
        <v>25.2</v>
      </c>
      <c r="I13" s="18">
        <f>SUM(I6:I12)</f>
        <v>92.57</v>
      </c>
      <c r="J13" s="18">
        <f>SUM(J6:J12)</f>
        <v>657.05</v>
      </c>
      <c r="K13" s="24"/>
      <c r="L13" s="18">
        <f>SUM(L6:L12)</f>
        <v>160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0"/>
      <c r="D15" s="6" t="s">
        <v>27</v>
      </c>
      <c r="E15" s="41" t="s">
        <v>106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107</v>
      </c>
      <c r="L15" s="42">
        <v>13.86</v>
      </c>
    </row>
    <row r="16" spans="1:12" ht="13.9" customHeight="1" x14ac:dyDescent="0.25">
      <c r="A16" s="22"/>
      <c r="B16" s="14"/>
      <c r="C16" s="10"/>
      <c r="D16" s="6" t="s">
        <v>28</v>
      </c>
      <c r="E16" s="41" t="s">
        <v>108</v>
      </c>
      <c r="F16" s="42">
        <v>250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109</v>
      </c>
      <c r="L16" s="42">
        <v>96.99</v>
      </c>
    </row>
    <row r="17" spans="1:12" ht="15" x14ac:dyDescent="0.25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0"/>
      <c r="D18" s="6" t="s">
        <v>30</v>
      </c>
      <c r="E18" s="41" t="s">
        <v>110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111</v>
      </c>
      <c r="L18" s="42">
        <v>10.61</v>
      </c>
    </row>
    <row r="19" spans="1:12" ht="15" x14ac:dyDescent="0.25">
      <c r="A19" s="22"/>
      <c r="B19" s="14"/>
      <c r="C19" s="10"/>
      <c r="D19" s="6" t="s">
        <v>31</v>
      </c>
      <c r="E19" s="41" t="s">
        <v>112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43</v>
      </c>
      <c r="L19" s="42">
        <v>2.5299999999999998</v>
      </c>
    </row>
    <row r="20" spans="1:12" ht="15" x14ac:dyDescent="0.25">
      <c r="A20" s="22"/>
      <c r="B20" s="14"/>
      <c r="C20" s="10"/>
      <c r="D20" s="6" t="s">
        <v>32</v>
      </c>
      <c r="E20" s="41" t="s">
        <v>58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43</v>
      </c>
      <c r="L20" s="42">
        <v>1.68</v>
      </c>
    </row>
    <row r="21" spans="1:12" ht="15" x14ac:dyDescent="0.25">
      <c r="A21" s="22"/>
      <c r="B21" s="14"/>
      <c r="C21" s="10"/>
      <c r="D21" s="47" t="s">
        <v>59</v>
      </c>
      <c r="E21" s="41" t="s">
        <v>44</v>
      </c>
      <c r="F21" s="42">
        <v>110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45</v>
      </c>
      <c r="L21" s="42">
        <v>34.33</v>
      </c>
    </row>
    <row r="22" spans="1:12" ht="15" x14ac:dyDescent="0.25">
      <c r="A22" s="23"/>
      <c r="B22" s="16"/>
      <c r="C22" s="7"/>
      <c r="D22" s="17" t="s">
        <v>33</v>
      </c>
      <c r="E22" s="8"/>
      <c r="F22" s="18">
        <f>SUM(F14:F21)</f>
        <v>870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160</v>
      </c>
    </row>
    <row r="23" spans="1:12" ht="15.75" thickBot="1" x14ac:dyDescent="0.25">
      <c r="A23" s="28">
        <f>A6</f>
        <v>1</v>
      </c>
      <c r="B23" s="29">
        <f>B6</f>
        <v>1</v>
      </c>
      <c r="C23" s="58" t="s">
        <v>4</v>
      </c>
      <c r="D23" s="59"/>
      <c r="E23" s="30"/>
      <c r="F23" s="31">
        <f>F13+F22</f>
        <v>1630</v>
      </c>
      <c r="G23" s="31">
        <f>G13+G22</f>
        <v>45.040000000000006</v>
      </c>
      <c r="H23" s="31">
        <f>H13+H22</f>
        <v>48.25</v>
      </c>
      <c r="I23" s="31">
        <f>I13+I22</f>
        <v>208.25</v>
      </c>
      <c r="J23" s="31">
        <f>J13+J22</f>
        <v>1438.56</v>
      </c>
      <c r="K23" s="31"/>
      <c r="L23" s="31">
        <f>L13+L22</f>
        <v>320</v>
      </c>
    </row>
    <row r="24" spans="1:12" ht="38.25" x14ac:dyDescent="0.25">
      <c r="A24" s="13">
        <v>1</v>
      </c>
      <c r="B24" s="14">
        <v>2</v>
      </c>
      <c r="C24" s="21" t="s">
        <v>20</v>
      </c>
      <c r="D24" s="5" t="s">
        <v>21</v>
      </c>
      <c r="E24" s="38" t="s">
        <v>49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50</v>
      </c>
      <c r="L24" s="39">
        <v>80.87</v>
      </c>
    </row>
    <row r="25" spans="1:12" ht="15" x14ac:dyDescent="0.25">
      <c r="A25" s="13"/>
      <c r="B25" s="14"/>
      <c r="C25" s="10"/>
      <c r="D25" s="50" t="s">
        <v>29</v>
      </c>
      <c r="E25" s="41" t="s">
        <v>51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52</v>
      </c>
      <c r="L25" s="42">
        <v>15.75</v>
      </c>
    </row>
    <row r="26" spans="1:12" ht="15" x14ac:dyDescent="0.25">
      <c r="A26" s="13"/>
      <c r="B26" s="14"/>
      <c r="C26" s="10"/>
      <c r="D26" s="6" t="s">
        <v>22</v>
      </c>
      <c r="E26" s="41" t="s">
        <v>53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54</v>
      </c>
      <c r="L26" s="42">
        <v>3.26</v>
      </c>
    </row>
    <row r="27" spans="1:12" ht="15" x14ac:dyDescent="0.25">
      <c r="A27" s="13"/>
      <c r="B27" s="14"/>
      <c r="C27" s="10"/>
      <c r="D27" s="6" t="s">
        <v>31</v>
      </c>
      <c r="E27" s="41" t="s">
        <v>57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43</v>
      </c>
      <c r="L27" s="42">
        <v>2.5299999999999998</v>
      </c>
    </row>
    <row r="28" spans="1:12" ht="15" x14ac:dyDescent="0.25">
      <c r="A28" s="13"/>
      <c r="B28" s="14"/>
      <c r="C28" s="10"/>
      <c r="D28" s="6" t="s">
        <v>32</v>
      </c>
      <c r="E28" s="41" t="s">
        <v>58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43</v>
      </c>
      <c r="L28" s="42">
        <v>1.68</v>
      </c>
    </row>
    <row r="29" spans="1:12" ht="15" x14ac:dyDescent="0.25">
      <c r="A29" s="13"/>
      <c r="B29" s="14"/>
      <c r="C29" s="10"/>
      <c r="D29" s="6" t="s">
        <v>24</v>
      </c>
      <c r="E29" s="41" t="s">
        <v>59</v>
      </c>
      <c r="F29" s="42">
        <v>142.4</v>
      </c>
      <c r="G29" s="42">
        <v>0.94</v>
      </c>
      <c r="H29" s="42">
        <v>0.47</v>
      </c>
      <c r="I29" s="42">
        <v>9.56</v>
      </c>
      <c r="J29" s="42">
        <v>51.2</v>
      </c>
      <c r="K29" s="43" t="s">
        <v>45</v>
      </c>
      <c r="L29" s="42">
        <v>34.42</v>
      </c>
    </row>
    <row r="30" spans="1:12" ht="15" x14ac:dyDescent="0.25">
      <c r="A30" s="13"/>
      <c r="B30" s="14"/>
      <c r="C30" s="10"/>
      <c r="D30" s="50" t="s">
        <v>26</v>
      </c>
      <c r="E30" s="41" t="s">
        <v>55</v>
      </c>
      <c r="F30" s="42">
        <v>72.599999999999994</v>
      </c>
      <c r="G30" s="42">
        <v>0.79</v>
      </c>
      <c r="H30" s="42">
        <v>0.14000000000000001</v>
      </c>
      <c r="I30" s="42">
        <v>2.75</v>
      </c>
      <c r="J30" s="42">
        <v>17.2</v>
      </c>
      <c r="K30" s="43" t="s">
        <v>56</v>
      </c>
      <c r="L30" s="42">
        <v>21.49</v>
      </c>
    </row>
    <row r="31" spans="1:12" ht="15" x14ac:dyDescent="0.25">
      <c r="A31" s="15"/>
      <c r="B31" s="16"/>
      <c r="C31" s="7"/>
      <c r="D31" s="17" t="s">
        <v>33</v>
      </c>
      <c r="E31" s="8"/>
      <c r="F31" s="18">
        <f>SUM(F24:F30)</f>
        <v>715</v>
      </c>
      <c r="G31" s="18">
        <f>SUM(G24:G30)</f>
        <v>24.19</v>
      </c>
      <c r="H31" s="18">
        <f>SUM(H24:H30)</f>
        <v>22.189999999999998</v>
      </c>
      <c r="I31" s="18">
        <f>SUM(I24:I30)</f>
        <v>86.58</v>
      </c>
      <c r="J31" s="18">
        <f>SUM(J24:J30)</f>
        <v>610.54000000000008</v>
      </c>
      <c r="K31" s="24"/>
      <c r="L31" s="18">
        <f>SUM(L24:L30)</f>
        <v>160.00000000000003</v>
      </c>
    </row>
    <row r="32" spans="1:12" ht="15" x14ac:dyDescent="0.25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25">
      <c r="A33" s="13"/>
      <c r="B33" s="14"/>
      <c r="C33" s="10"/>
      <c r="D33" s="6" t="s">
        <v>27</v>
      </c>
      <c r="E33" s="41" t="s">
        <v>113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114</v>
      </c>
      <c r="L33" s="42">
        <v>13.13</v>
      </c>
    </row>
    <row r="34" spans="1:12" ht="25.5" x14ac:dyDescent="0.25">
      <c r="A34" s="13"/>
      <c r="B34" s="14"/>
      <c r="C34" s="10"/>
      <c r="D34" s="6" t="s">
        <v>28</v>
      </c>
      <c r="E34" s="41" t="s">
        <v>49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115</v>
      </c>
      <c r="L34" s="42">
        <v>80.87</v>
      </c>
    </row>
    <row r="35" spans="1:12" ht="15" x14ac:dyDescent="0.25">
      <c r="A35" s="13"/>
      <c r="B35" s="14"/>
      <c r="C35" s="10"/>
      <c r="D35" s="6" t="s">
        <v>29</v>
      </c>
      <c r="E35" s="41" t="s">
        <v>51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52</v>
      </c>
      <c r="L35" s="42">
        <v>15.75</v>
      </c>
    </row>
    <row r="36" spans="1:12" ht="15" x14ac:dyDescent="0.25">
      <c r="A36" s="13"/>
      <c r="B36" s="14"/>
      <c r="C36" s="10"/>
      <c r="D36" s="6" t="s">
        <v>30</v>
      </c>
      <c r="E36" s="41" t="s">
        <v>116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117</v>
      </c>
      <c r="L36" s="42">
        <v>7.18</v>
      </c>
    </row>
    <row r="37" spans="1:12" ht="15" x14ac:dyDescent="0.25">
      <c r="A37" s="13"/>
      <c r="B37" s="14"/>
      <c r="C37" s="10"/>
      <c r="D37" s="6" t="s">
        <v>31</v>
      </c>
      <c r="E37" s="41" t="s">
        <v>112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43</v>
      </c>
      <c r="L37" s="42">
        <v>2.5299999999999998</v>
      </c>
    </row>
    <row r="38" spans="1:12" ht="15" x14ac:dyDescent="0.25">
      <c r="A38" s="13"/>
      <c r="B38" s="14"/>
      <c r="C38" s="10"/>
      <c r="D38" s="6" t="s">
        <v>32</v>
      </c>
      <c r="E38" s="41" t="s">
        <v>118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43</v>
      </c>
      <c r="L38" s="42">
        <v>2.5299999999999998</v>
      </c>
    </row>
    <row r="39" spans="1:12" ht="15" x14ac:dyDescent="0.25">
      <c r="A39" s="13"/>
      <c r="B39" s="14"/>
      <c r="C39" s="10"/>
      <c r="D39" s="47" t="s">
        <v>24</v>
      </c>
      <c r="E39" s="41" t="s">
        <v>92</v>
      </c>
      <c r="F39" s="42">
        <v>119</v>
      </c>
      <c r="G39" s="42">
        <v>0.94</v>
      </c>
      <c r="H39" s="42">
        <v>0.47</v>
      </c>
      <c r="I39" s="42">
        <v>9.56</v>
      </c>
      <c r="J39" s="42">
        <v>55.9</v>
      </c>
      <c r="K39" s="43" t="s">
        <v>45</v>
      </c>
      <c r="L39" s="42">
        <v>38.01</v>
      </c>
    </row>
    <row r="40" spans="1:12" ht="15" x14ac:dyDescent="0.25">
      <c r="A40" s="15"/>
      <c r="B40" s="16"/>
      <c r="C40" s="7"/>
      <c r="D40" s="17" t="s">
        <v>33</v>
      </c>
      <c r="E40" s="8"/>
      <c r="F40" s="18">
        <f>SUM(F32:F39)</f>
        <v>880</v>
      </c>
      <c r="G40" s="18">
        <f>SUM(G32:G39)</f>
        <v>28.410000000000004</v>
      </c>
      <c r="H40" s="18">
        <f>SUM(H32:H39)</f>
        <v>28.629999999999995</v>
      </c>
      <c r="I40" s="18">
        <f>SUM(I32:I39)</f>
        <v>115.23</v>
      </c>
      <c r="J40" s="18">
        <f>SUM(J32:J39)</f>
        <v>799.84999999999991</v>
      </c>
      <c r="K40" s="24"/>
      <c r="L40" s="18">
        <f>SUM(L32:L39)</f>
        <v>160</v>
      </c>
    </row>
    <row r="41" spans="1:12" ht="15.75" customHeight="1" x14ac:dyDescent="0.2">
      <c r="A41" s="32">
        <f>A24</f>
        <v>1</v>
      </c>
      <c r="B41" s="32">
        <f>B24</f>
        <v>2</v>
      </c>
      <c r="C41" s="58" t="s">
        <v>4</v>
      </c>
      <c r="D41" s="59"/>
      <c r="E41" s="30"/>
      <c r="F41" s="31">
        <f>F31+F40</f>
        <v>1595</v>
      </c>
      <c r="G41" s="31">
        <f>G31+G40</f>
        <v>52.600000000000009</v>
      </c>
      <c r="H41" s="31">
        <f>H31+H40</f>
        <v>50.819999999999993</v>
      </c>
      <c r="I41" s="31">
        <f>I31+I40</f>
        <v>201.81</v>
      </c>
      <c r="J41" s="31">
        <f>J31+J40</f>
        <v>1410.3899999999999</v>
      </c>
      <c r="K41" s="31"/>
      <c r="L41" s="31">
        <f>L31+L40</f>
        <v>320</v>
      </c>
    </row>
    <row r="42" spans="1:12" ht="38.25" x14ac:dyDescent="0.25">
      <c r="A42" s="19">
        <v>1</v>
      </c>
      <c r="B42" s="20">
        <v>3</v>
      </c>
      <c r="C42" s="21" t="s">
        <v>20</v>
      </c>
      <c r="D42" s="5" t="s">
        <v>21</v>
      </c>
      <c r="E42" s="38" t="s">
        <v>60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61</v>
      </c>
      <c r="L42" s="39">
        <v>98.37</v>
      </c>
    </row>
    <row r="43" spans="1:12" ht="25.5" x14ac:dyDescent="0.25">
      <c r="A43" s="22"/>
      <c r="B43" s="14"/>
      <c r="C43" s="10"/>
      <c r="D43" s="6" t="s">
        <v>22</v>
      </c>
      <c r="E43" s="41" t="s">
        <v>62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63</v>
      </c>
      <c r="L43" s="42">
        <v>14.11</v>
      </c>
    </row>
    <row r="44" spans="1:12" ht="15" x14ac:dyDescent="0.25">
      <c r="A44" s="22"/>
      <c r="B44" s="14"/>
      <c r="C44" s="10"/>
      <c r="D44" s="6" t="s">
        <v>23</v>
      </c>
      <c r="E44" s="41" t="s">
        <v>57</v>
      </c>
      <c r="F44" s="42">
        <v>25</v>
      </c>
      <c r="G44" s="42">
        <v>1.98</v>
      </c>
      <c r="H44" s="42">
        <v>0.23</v>
      </c>
      <c r="I44" s="42">
        <v>12.55</v>
      </c>
      <c r="J44" s="42">
        <v>62</v>
      </c>
      <c r="K44" s="43" t="s">
        <v>43</v>
      </c>
      <c r="L44" s="42">
        <v>2.1</v>
      </c>
    </row>
    <row r="45" spans="1:12" ht="15" x14ac:dyDescent="0.25">
      <c r="A45" s="22"/>
      <c r="B45" s="14"/>
      <c r="C45" s="10"/>
      <c r="D45" s="6" t="s">
        <v>24</v>
      </c>
      <c r="E45" s="41" t="s">
        <v>64</v>
      </c>
      <c r="F45" s="42">
        <v>165</v>
      </c>
      <c r="G45" s="42">
        <v>0.73</v>
      </c>
      <c r="H45" s="42">
        <v>0.54</v>
      </c>
      <c r="I45" s="42">
        <v>19.2</v>
      </c>
      <c r="J45" s="42">
        <v>75.2</v>
      </c>
      <c r="K45" s="43" t="s">
        <v>45</v>
      </c>
      <c r="L45" s="42">
        <v>45.42</v>
      </c>
    </row>
    <row r="46" spans="1:12" ht="15" x14ac:dyDescent="0.25">
      <c r="A46" s="23"/>
      <c r="B46" s="16"/>
      <c r="C46" s="7"/>
      <c r="D46" s="17" t="s">
        <v>33</v>
      </c>
      <c r="E46" s="8"/>
      <c r="F46" s="18">
        <f>SUM(F42:F45)</f>
        <v>590</v>
      </c>
      <c r="G46" s="18">
        <f>SUM(G42:G45)</f>
        <v>17.82</v>
      </c>
      <c r="H46" s="18">
        <f>SUM(H42:H45)</f>
        <v>17.939999999999998</v>
      </c>
      <c r="I46" s="18">
        <f>SUM(I42:I45)</f>
        <v>90.37</v>
      </c>
      <c r="J46" s="18">
        <f>SUM(J42:J45)</f>
        <v>615.97</v>
      </c>
      <c r="K46" s="24"/>
      <c r="L46" s="18">
        <f>SUM(L42:L45)</f>
        <v>160</v>
      </c>
    </row>
    <row r="47" spans="1:12" ht="15" x14ac:dyDescent="0.25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119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124</v>
      </c>
      <c r="L47" s="42">
        <v>18.82</v>
      </c>
    </row>
    <row r="48" spans="1:12" ht="15" x14ac:dyDescent="0.25">
      <c r="A48" s="22"/>
      <c r="B48" s="14"/>
      <c r="C48" s="10"/>
      <c r="D48" s="6" t="s">
        <v>27</v>
      </c>
      <c r="E48" s="41" t="s">
        <v>120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123</v>
      </c>
      <c r="L48" s="42">
        <v>10.37</v>
      </c>
    </row>
    <row r="49" spans="1:12" ht="15.6" customHeight="1" x14ac:dyDescent="0.25">
      <c r="A49" s="22"/>
      <c r="B49" s="14"/>
      <c r="C49" s="10"/>
      <c r="D49" s="6" t="s">
        <v>28</v>
      </c>
      <c r="E49" s="41" t="s">
        <v>121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122</v>
      </c>
      <c r="L49" s="42">
        <v>97.52</v>
      </c>
    </row>
    <row r="50" spans="1:12" ht="15" x14ac:dyDescent="0.25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1.6" customHeight="1" x14ac:dyDescent="0.25">
      <c r="A51" s="22"/>
      <c r="B51" s="14"/>
      <c r="C51" s="10"/>
      <c r="D51" s="6" t="s">
        <v>30</v>
      </c>
      <c r="E51" s="41" t="s">
        <v>125</v>
      </c>
      <c r="F51" s="42">
        <v>200</v>
      </c>
      <c r="G51" s="42">
        <v>0.76</v>
      </c>
      <c r="H51" s="42">
        <v>0.5</v>
      </c>
      <c r="I51" s="42">
        <v>25.07</v>
      </c>
      <c r="J51" s="42">
        <v>96.85</v>
      </c>
      <c r="K51" s="43" t="s">
        <v>126</v>
      </c>
      <c r="L51" s="42">
        <v>14.45</v>
      </c>
    </row>
    <row r="52" spans="1:12" ht="15" x14ac:dyDescent="0.25">
      <c r="A52" s="22"/>
      <c r="B52" s="14"/>
      <c r="C52" s="10"/>
      <c r="D52" s="6" t="s">
        <v>31</v>
      </c>
      <c r="E52" s="41" t="s">
        <v>112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43</v>
      </c>
      <c r="L52" s="42">
        <v>2.5299999999999998</v>
      </c>
    </row>
    <row r="53" spans="1:12" ht="15" x14ac:dyDescent="0.25">
      <c r="A53" s="22"/>
      <c r="B53" s="14"/>
      <c r="C53" s="10"/>
      <c r="D53" s="6" t="s">
        <v>32</v>
      </c>
      <c r="E53" s="41" t="s">
        <v>118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43</v>
      </c>
      <c r="L53" s="42">
        <v>1.68</v>
      </c>
    </row>
    <row r="54" spans="1:12" ht="15" x14ac:dyDescent="0.25">
      <c r="A54" s="22"/>
      <c r="B54" s="14"/>
      <c r="C54" s="10"/>
      <c r="D54" s="47" t="s">
        <v>24</v>
      </c>
      <c r="E54" s="41" t="s">
        <v>100</v>
      </c>
      <c r="F54" s="42">
        <v>100</v>
      </c>
      <c r="G54" s="42">
        <v>0.4</v>
      </c>
      <c r="H54" s="42">
        <v>0</v>
      </c>
      <c r="I54" s="42">
        <v>0.4</v>
      </c>
      <c r="J54" s="42">
        <v>44</v>
      </c>
      <c r="K54" s="43" t="s">
        <v>45</v>
      </c>
      <c r="L54" s="42">
        <v>14.63</v>
      </c>
    </row>
    <row r="55" spans="1:12" ht="15" x14ac:dyDescent="0.25">
      <c r="A55" s="23"/>
      <c r="B55" s="16"/>
      <c r="C55" s="7"/>
      <c r="D55" s="17" t="s">
        <v>33</v>
      </c>
      <c r="E55" s="8"/>
      <c r="F55" s="18">
        <f>SUM(F47:F54)</f>
        <v>861</v>
      </c>
      <c r="G55" s="18">
        <f>SUM(G47:G54)</f>
        <v>24.28</v>
      </c>
      <c r="H55" s="18">
        <f>SUM(H47:H54)</f>
        <v>22.8</v>
      </c>
      <c r="I55" s="18">
        <f>SUM(I47:I54)</f>
        <v>123.92000000000002</v>
      </c>
      <c r="J55" s="18">
        <f>SUM(J47:J54)</f>
        <v>855.63</v>
      </c>
      <c r="K55" s="24"/>
      <c r="L55" s="48">
        <f>SUM(L47:L54)</f>
        <v>160</v>
      </c>
    </row>
    <row r="56" spans="1:12" ht="15.75" customHeight="1" x14ac:dyDescent="0.2">
      <c r="A56" s="28">
        <f>A42</f>
        <v>1</v>
      </c>
      <c r="B56" s="29">
        <f>B42</f>
        <v>3</v>
      </c>
      <c r="C56" s="58" t="s">
        <v>4</v>
      </c>
      <c r="D56" s="59"/>
      <c r="E56" s="30"/>
      <c r="F56" s="31">
        <f>F46+F55</f>
        <v>1451</v>
      </c>
      <c r="G56" s="31">
        <f>G46+G55</f>
        <v>42.1</v>
      </c>
      <c r="H56" s="31">
        <f>H46+H55</f>
        <v>40.739999999999995</v>
      </c>
      <c r="I56" s="31">
        <f>I46+I55</f>
        <v>214.29000000000002</v>
      </c>
      <c r="J56" s="31">
        <f>J46+J55</f>
        <v>1471.6</v>
      </c>
      <c r="K56" s="31"/>
      <c r="L56" s="31">
        <f>L46+L55</f>
        <v>320</v>
      </c>
    </row>
    <row r="57" spans="1:12" ht="15" x14ac:dyDescent="0.25">
      <c r="A57" s="19">
        <v>1</v>
      </c>
      <c r="B57" s="20">
        <v>4</v>
      </c>
      <c r="C57" s="21" t="s">
        <v>20</v>
      </c>
      <c r="D57" s="5" t="s">
        <v>21</v>
      </c>
      <c r="E57" s="38" t="s">
        <v>65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66</v>
      </c>
      <c r="L57" s="39">
        <v>93.86</v>
      </c>
    </row>
    <row r="58" spans="1:12" ht="25.5" x14ac:dyDescent="0.25">
      <c r="A58" s="22"/>
      <c r="B58" s="14"/>
      <c r="C58" s="10"/>
      <c r="D58" s="6" t="s">
        <v>22</v>
      </c>
      <c r="E58" s="41" t="s">
        <v>40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67</v>
      </c>
      <c r="L58" s="42">
        <v>22.38</v>
      </c>
    </row>
    <row r="59" spans="1:12" ht="15" x14ac:dyDescent="0.25">
      <c r="A59" s="22"/>
      <c r="B59" s="14"/>
      <c r="C59" s="10"/>
      <c r="D59" s="6" t="s">
        <v>23</v>
      </c>
      <c r="E59" s="41" t="s">
        <v>68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43</v>
      </c>
      <c r="L59" s="42">
        <v>1.68</v>
      </c>
    </row>
    <row r="60" spans="1:12" ht="15" x14ac:dyDescent="0.25">
      <c r="A60" s="22"/>
      <c r="B60" s="14"/>
      <c r="C60" s="10"/>
      <c r="D60" s="6" t="s">
        <v>24</v>
      </c>
      <c r="E60" s="41" t="s">
        <v>69</v>
      </c>
      <c r="F60" s="42">
        <v>166</v>
      </c>
      <c r="G60" s="42">
        <v>1.5</v>
      </c>
      <c r="H60" s="42">
        <v>0.35</v>
      </c>
      <c r="I60" s="42">
        <v>14.4</v>
      </c>
      <c r="J60" s="42">
        <v>71.5</v>
      </c>
      <c r="K60" s="43" t="s">
        <v>45</v>
      </c>
      <c r="L60" s="42">
        <v>42.08</v>
      </c>
    </row>
    <row r="61" spans="1:12" ht="15" x14ac:dyDescent="0.25">
      <c r="A61" s="23"/>
      <c r="B61" s="16"/>
      <c r="C61" s="7"/>
      <c r="D61" s="17" t="s">
        <v>33</v>
      </c>
      <c r="E61" s="8"/>
      <c r="F61" s="18">
        <f>SUM(F57:F60)</f>
        <v>566</v>
      </c>
      <c r="G61" s="18">
        <f>SUM(G57:G60)</f>
        <v>22.659999999999997</v>
      </c>
      <c r="H61" s="18">
        <f>SUM(H57:H60)</f>
        <v>20.21</v>
      </c>
      <c r="I61" s="18">
        <f>SUM(I57:I60)</f>
        <v>72.899999999999991</v>
      </c>
      <c r="J61" s="18">
        <f>SUM(J57:J60)</f>
        <v>589.02</v>
      </c>
      <c r="K61" s="24"/>
      <c r="L61" s="18">
        <f>SUM(L57:L60)</f>
        <v>160</v>
      </c>
    </row>
    <row r="62" spans="1:12" ht="25.5" x14ac:dyDescent="0.25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127</v>
      </c>
      <c r="F62" s="42">
        <v>65</v>
      </c>
      <c r="G62" s="42">
        <v>2.8</v>
      </c>
      <c r="H62" s="42">
        <v>5.23</v>
      </c>
      <c r="I62" s="42">
        <v>3.62</v>
      </c>
      <c r="J62" s="42">
        <v>71.27</v>
      </c>
      <c r="K62" s="43" t="s">
        <v>128</v>
      </c>
      <c r="L62" s="42">
        <v>15.41</v>
      </c>
    </row>
    <row r="63" spans="1:12" ht="25.5" x14ac:dyDescent="0.25">
      <c r="A63" s="22"/>
      <c r="B63" s="14"/>
      <c r="C63" s="10"/>
      <c r="D63" s="6" t="s">
        <v>27</v>
      </c>
      <c r="E63" s="41" t="s">
        <v>129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130</v>
      </c>
      <c r="L63" s="42">
        <v>20.5</v>
      </c>
    </row>
    <row r="64" spans="1:12" ht="25.5" x14ac:dyDescent="0.25">
      <c r="A64" s="22"/>
      <c r="B64" s="14"/>
      <c r="C64" s="10"/>
      <c r="D64" s="6" t="s">
        <v>28</v>
      </c>
      <c r="E64" s="41" t="s">
        <v>132</v>
      </c>
      <c r="F64" s="42">
        <v>100</v>
      </c>
      <c r="G64" s="42">
        <v>16.39</v>
      </c>
      <c r="H64" s="42">
        <v>22.97</v>
      </c>
      <c r="I64" s="42">
        <v>15.71</v>
      </c>
      <c r="J64" s="42">
        <v>260.2</v>
      </c>
      <c r="K64" s="43" t="s">
        <v>131</v>
      </c>
      <c r="L64" s="42">
        <v>54.1</v>
      </c>
    </row>
    <row r="65" spans="1:12" ht="25.5" x14ac:dyDescent="0.25">
      <c r="A65" s="22"/>
      <c r="B65" s="14"/>
      <c r="C65" s="10"/>
      <c r="D65" s="6" t="s">
        <v>29</v>
      </c>
      <c r="E65" s="41" t="s">
        <v>133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134</v>
      </c>
      <c r="L65" s="42">
        <v>19.03</v>
      </c>
    </row>
    <row r="66" spans="1:12" ht="15" x14ac:dyDescent="0.25">
      <c r="A66" s="22"/>
      <c r="B66" s="14"/>
      <c r="C66" s="10"/>
      <c r="D66" s="6" t="s">
        <v>30</v>
      </c>
      <c r="E66" s="41" t="s">
        <v>135</v>
      </c>
      <c r="F66" s="42">
        <v>200</v>
      </c>
      <c r="G66" s="42">
        <v>1.56</v>
      </c>
      <c r="H66" s="42">
        <v>0</v>
      </c>
      <c r="I66" s="42">
        <v>30.16</v>
      </c>
      <c r="J66" s="42">
        <v>126.2</v>
      </c>
      <c r="K66" s="43" t="s">
        <v>136</v>
      </c>
      <c r="L66" s="42">
        <v>17.579999999999998</v>
      </c>
    </row>
    <row r="67" spans="1:12" ht="15" x14ac:dyDescent="0.25">
      <c r="A67" s="22"/>
      <c r="B67" s="14"/>
      <c r="C67" s="10"/>
      <c r="D67" s="6" t="s">
        <v>31</v>
      </c>
      <c r="E67" s="41" t="s">
        <v>112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43</v>
      </c>
      <c r="L67" s="42">
        <v>2.5299999999999998</v>
      </c>
    </row>
    <row r="68" spans="1:12" ht="15" x14ac:dyDescent="0.25">
      <c r="A68" s="22"/>
      <c r="B68" s="14"/>
      <c r="C68" s="10"/>
      <c r="D68" s="6" t="s">
        <v>32</v>
      </c>
      <c r="E68" s="41" t="s">
        <v>118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43</v>
      </c>
      <c r="L68" s="42">
        <v>1.68</v>
      </c>
    </row>
    <row r="69" spans="1:12" ht="15" x14ac:dyDescent="0.25">
      <c r="A69" s="22"/>
      <c r="B69" s="14"/>
      <c r="C69" s="10"/>
      <c r="D69" s="50" t="s">
        <v>24</v>
      </c>
      <c r="E69" s="41" t="s">
        <v>100</v>
      </c>
      <c r="F69" s="42">
        <v>189</v>
      </c>
      <c r="G69" s="42">
        <v>1.5</v>
      </c>
      <c r="H69" s="42">
        <v>0.35</v>
      </c>
      <c r="I69" s="42">
        <v>14.4</v>
      </c>
      <c r="J69" s="42">
        <v>71</v>
      </c>
      <c r="K69" s="43" t="s">
        <v>45</v>
      </c>
      <c r="L69" s="42">
        <v>29.17</v>
      </c>
    </row>
    <row r="70" spans="1:12" ht="15" x14ac:dyDescent="0.25">
      <c r="A70" s="23"/>
      <c r="B70" s="16"/>
      <c r="C70" s="7"/>
      <c r="D70" s="17" t="s">
        <v>33</v>
      </c>
      <c r="E70" s="8"/>
      <c r="F70" s="18">
        <f>SUM(F62:F69)</f>
        <v>1016</v>
      </c>
      <c r="G70" s="18">
        <f>SUM(G62:G69)</f>
        <v>31.43</v>
      </c>
      <c r="H70" s="18">
        <f>SUM(H62:H69)</f>
        <v>41.820000000000007</v>
      </c>
      <c r="I70" s="18">
        <f>SUM(I62:I69)</f>
        <v>122.59</v>
      </c>
      <c r="J70" s="18">
        <f>SUM(J62:J69)</f>
        <v>917.37</v>
      </c>
      <c r="K70" s="24"/>
      <c r="L70" s="18">
        <f>SUM(L62:L69)</f>
        <v>160</v>
      </c>
    </row>
    <row r="71" spans="1:12" ht="15.75" customHeight="1" x14ac:dyDescent="0.2">
      <c r="A71" s="28">
        <f>A57</f>
        <v>1</v>
      </c>
      <c r="B71" s="29">
        <f>B57</f>
        <v>4</v>
      </c>
      <c r="C71" s="58" t="s">
        <v>4</v>
      </c>
      <c r="D71" s="59"/>
      <c r="E71" s="30"/>
      <c r="F71" s="31">
        <f>F61+F70</f>
        <v>1582</v>
      </c>
      <c r="G71" s="31">
        <f>G61+G70</f>
        <v>54.089999999999996</v>
      </c>
      <c r="H71" s="31">
        <f>H61+H70</f>
        <v>62.030000000000008</v>
      </c>
      <c r="I71" s="31">
        <f>I61+I70</f>
        <v>195.49</v>
      </c>
      <c r="J71" s="31">
        <f>J61+J70</f>
        <v>1506.3899999999999</v>
      </c>
      <c r="K71" s="31"/>
      <c r="L71" s="31">
        <f>L61+L70</f>
        <v>320</v>
      </c>
    </row>
    <row r="72" spans="1:12" ht="15" x14ac:dyDescent="0.25">
      <c r="A72" s="19">
        <v>1</v>
      </c>
      <c r="B72" s="20">
        <v>5</v>
      </c>
      <c r="C72" s="21" t="s">
        <v>20</v>
      </c>
      <c r="D72" s="56" t="s">
        <v>21</v>
      </c>
      <c r="E72" s="38" t="s">
        <v>70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71</v>
      </c>
      <c r="L72" s="39">
        <v>55.68</v>
      </c>
    </row>
    <row r="73" spans="1:12" ht="15" x14ac:dyDescent="0.25">
      <c r="A73" s="22"/>
      <c r="B73" s="14"/>
      <c r="C73" s="10"/>
      <c r="D73" s="50" t="s">
        <v>29</v>
      </c>
      <c r="E73" s="41" t="s">
        <v>72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73</v>
      </c>
      <c r="L73" s="42">
        <v>15.37</v>
      </c>
    </row>
    <row r="74" spans="1:12" ht="15" x14ac:dyDescent="0.25">
      <c r="A74" s="22"/>
      <c r="B74" s="14"/>
      <c r="C74" s="10"/>
      <c r="D74" s="6" t="s">
        <v>22</v>
      </c>
      <c r="E74" s="41" t="s">
        <v>74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75</v>
      </c>
      <c r="L74" s="42">
        <v>12.04</v>
      </c>
    </row>
    <row r="75" spans="1:12" ht="15" x14ac:dyDescent="0.25">
      <c r="A75" s="22"/>
      <c r="B75" s="14"/>
      <c r="C75" s="10"/>
      <c r="D75" s="6" t="s">
        <v>31</v>
      </c>
      <c r="E75" s="41" t="s">
        <v>68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43</v>
      </c>
      <c r="L75" s="42">
        <v>2.5299999999999998</v>
      </c>
    </row>
    <row r="76" spans="1:12" ht="15" x14ac:dyDescent="0.25">
      <c r="A76" s="22"/>
      <c r="B76" s="14"/>
      <c r="C76" s="10"/>
      <c r="D76" s="6" t="s">
        <v>32</v>
      </c>
      <c r="E76" s="41" t="s">
        <v>76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43</v>
      </c>
      <c r="L76" s="42">
        <v>1.68</v>
      </c>
    </row>
    <row r="77" spans="1:12" ht="15" x14ac:dyDescent="0.25">
      <c r="A77" s="22"/>
      <c r="B77" s="14"/>
      <c r="C77" s="10"/>
      <c r="D77" s="6" t="s">
        <v>24</v>
      </c>
      <c r="E77" s="41" t="s">
        <v>64</v>
      </c>
      <c r="F77" s="42">
        <v>200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45</v>
      </c>
      <c r="L77" s="42">
        <v>54.99</v>
      </c>
    </row>
    <row r="78" spans="1:12" ht="15" x14ac:dyDescent="0.25">
      <c r="A78" s="22"/>
      <c r="B78" s="14"/>
      <c r="C78" s="10"/>
      <c r="D78" s="50" t="s">
        <v>26</v>
      </c>
      <c r="E78" s="41" t="s">
        <v>77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71</v>
      </c>
      <c r="L78" s="42">
        <v>17.71</v>
      </c>
    </row>
    <row r="79" spans="1:12" ht="15" x14ac:dyDescent="0.25">
      <c r="A79" s="23"/>
      <c r="B79" s="16"/>
      <c r="C79" s="7"/>
      <c r="D79" s="17" t="s">
        <v>33</v>
      </c>
      <c r="E79" s="8"/>
      <c r="F79" s="18">
        <f>SUM(F72:F78)</f>
        <v>760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160.00000000000003</v>
      </c>
    </row>
    <row r="80" spans="1:12" ht="25.5" x14ac:dyDescent="0.25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137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138</v>
      </c>
      <c r="L80" s="42">
        <v>17.38</v>
      </c>
    </row>
    <row r="81" spans="1:12" ht="15" x14ac:dyDescent="0.25">
      <c r="A81" s="22"/>
      <c r="B81" s="14"/>
      <c r="C81" s="10"/>
      <c r="D81" s="6" t="s">
        <v>27</v>
      </c>
      <c r="E81" s="41" t="s">
        <v>140</v>
      </c>
      <c r="F81" s="42">
        <v>252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139</v>
      </c>
      <c r="L81" s="42">
        <v>10.06</v>
      </c>
    </row>
    <row r="82" spans="1:12" ht="25.5" x14ac:dyDescent="0.25">
      <c r="A82" s="22"/>
      <c r="B82" s="14"/>
      <c r="C82" s="10"/>
      <c r="D82" s="6" t="s">
        <v>28</v>
      </c>
      <c r="E82" s="41" t="s">
        <v>141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142</v>
      </c>
      <c r="L82" s="42">
        <v>95.03</v>
      </c>
    </row>
    <row r="83" spans="1:12" ht="15" x14ac:dyDescent="0.25">
      <c r="A83" s="22"/>
      <c r="B83" s="14"/>
      <c r="C83" s="10"/>
      <c r="D83" s="6" t="s">
        <v>29</v>
      </c>
      <c r="E83" s="41" t="s">
        <v>72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73</v>
      </c>
      <c r="L83" s="42">
        <v>15.37</v>
      </c>
    </row>
    <row r="84" spans="1:12" ht="25.5" x14ac:dyDescent="0.25">
      <c r="A84" s="22"/>
      <c r="B84" s="14"/>
      <c r="C84" s="10"/>
      <c r="D84" s="6" t="s">
        <v>30</v>
      </c>
      <c r="E84" s="41" t="s">
        <v>143</v>
      </c>
      <c r="F84" s="42">
        <v>200</v>
      </c>
      <c r="G84" s="42">
        <v>0.7</v>
      </c>
      <c r="H84" s="42">
        <v>0.45</v>
      </c>
      <c r="I84" s="42">
        <v>24.97</v>
      </c>
      <c r="J84" s="42">
        <v>104.85</v>
      </c>
      <c r="K84" s="43" t="s">
        <v>144</v>
      </c>
      <c r="L84" s="42">
        <v>17.95</v>
      </c>
    </row>
    <row r="85" spans="1:12" ht="15" x14ac:dyDescent="0.25">
      <c r="A85" s="22"/>
      <c r="B85" s="14"/>
      <c r="C85" s="10"/>
      <c r="D85" s="6" t="s">
        <v>31</v>
      </c>
      <c r="E85" s="41" t="s">
        <v>68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43</v>
      </c>
      <c r="L85" s="42">
        <v>2.5299999999999998</v>
      </c>
    </row>
    <row r="86" spans="1:12" ht="15" x14ac:dyDescent="0.25">
      <c r="A86" s="22"/>
      <c r="B86" s="14"/>
      <c r="C86" s="10"/>
      <c r="D86" s="6" t="s">
        <v>32</v>
      </c>
      <c r="E86" s="41" t="s">
        <v>76</v>
      </c>
      <c r="F86" s="42">
        <v>20</v>
      </c>
      <c r="G86" s="42">
        <v>0.84</v>
      </c>
      <c r="H86" s="42">
        <v>0.16</v>
      </c>
      <c r="I86" s="42">
        <v>7.34</v>
      </c>
      <c r="J86" s="42">
        <v>32</v>
      </c>
      <c r="K86" s="43" t="s">
        <v>43</v>
      </c>
      <c r="L86" s="42">
        <v>1.68</v>
      </c>
    </row>
    <row r="87" spans="1:12" ht="15" x14ac:dyDescent="0.25">
      <c r="A87" s="23"/>
      <c r="B87" s="16"/>
      <c r="C87" s="7"/>
      <c r="D87" s="17" t="s">
        <v>33</v>
      </c>
      <c r="E87" s="8"/>
      <c r="F87" s="18">
        <f>SUM(F80:F86)</f>
        <v>815</v>
      </c>
      <c r="G87" s="18">
        <f>SUM(G80:G86)</f>
        <v>33.710000000000008</v>
      </c>
      <c r="H87" s="18">
        <f>SUM(H80:H86)</f>
        <v>31.569999999999997</v>
      </c>
      <c r="I87" s="18">
        <f>SUM(I80:I86)</f>
        <v>106.31</v>
      </c>
      <c r="J87" s="18">
        <f>SUM(J80:J86)</f>
        <v>849.12000000000012</v>
      </c>
      <c r="K87" s="24"/>
      <c r="L87" s="18">
        <f>SUM(L80:L86)</f>
        <v>160</v>
      </c>
    </row>
    <row r="88" spans="1:12" ht="15.75" customHeight="1" x14ac:dyDescent="0.2">
      <c r="A88" s="28">
        <f>A72</f>
        <v>1</v>
      </c>
      <c r="B88" s="29">
        <f>B72</f>
        <v>5</v>
      </c>
      <c r="C88" s="58" t="s">
        <v>4</v>
      </c>
      <c r="D88" s="59"/>
      <c r="E88" s="30"/>
      <c r="F88" s="31">
        <f>F79+F87</f>
        <v>1575</v>
      </c>
      <c r="G88" s="31">
        <f>G79+G87</f>
        <v>53.580000000000013</v>
      </c>
      <c r="H88" s="31">
        <f>H79+H87</f>
        <v>44.62</v>
      </c>
      <c r="I88" s="31">
        <f>I79+I87</f>
        <v>185.36</v>
      </c>
      <c r="J88" s="31">
        <f>J79+J87</f>
        <v>1434.52</v>
      </c>
      <c r="K88" s="31"/>
      <c r="L88" s="31">
        <f>L79+L87</f>
        <v>320</v>
      </c>
    </row>
    <row r="89" spans="1:12" ht="25.5" x14ac:dyDescent="0.25">
      <c r="A89" s="19">
        <v>2</v>
      </c>
      <c r="B89" s="20">
        <v>1</v>
      </c>
      <c r="C89" s="21" t="s">
        <v>20</v>
      </c>
      <c r="D89" s="5" t="s">
        <v>21</v>
      </c>
      <c r="E89" s="38" t="s">
        <v>78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 t="s">
        <v>188</v>
      </c>
      <c r="L89" s="39">
        <v>28.98</v>
      </c>
    </row>
    <row r="90" spans="1:12" ht="38.25" x14ac:dyDescent="0.25">
      <c r="A90" s="22"/>
      <c r="B90" s="14"/>
      <c r="C90" s="10"/>
      <c r="D90" s="6" t="s">
        <v>22</v>
      </c>
      <c r="E90" s="41" t="s">
        <v>40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41</v>
      </c>
      <c r="L90" s="42">
        <v>22.38</v>
      </c>
    </row>
    <row r="91" spans="1:12" ht="15" x14ac:dyDescent="0.25">
      <c r="A91" s="22"/>
      <c r="B91" s="14"/>
      <c r="C91" s="10"/>
      <c r="D91" s="6" t="s">
        <v>31</v>
      </c>
      <c r="E91" s="41" t="s">
        <v>57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43</v>
      </c>
      <c r="L91" s="42">
        <v>2.5299999999999998</v>
      </c>
    </row>
    <row r="92" spans="1:12" ht="15" x14ac:dyDescent="0.25">
      <c r="A92" s="22"/>
      <c r="B92" s="14"/>
      <c r="C92" s="10"/>
      <c r="D92" s="6" t="s">
        <v>32</v>
      </c>
      <c r="E92" s="41" t="s">
        <v>91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43</v>
      </c>
      <c r="L92" s="42">
        <v>1.68</v>
      </c>
    </row>
    <row r="93" spans="1:12" ht="15" x14ac:dyDescent="0.25">
      <c r="A93" s="22"/>
      <c r="B93" s="14"/>
      <c r="C93" s="10"/>
      <c r="D93" s="55" t="s">
        <v>24</v>
      </c>
      <c r="E93" s="41" t="s">
        <v>44</v>
      </c>
      <c r="F93" s="42">
        <v>170</v>
      </c>
      <c r="G93" s="42">
        <v>1.36</v>
      </c>
      <c r="H93" s="42">
        <v>0.34</v>
      </c>
      <c r="I93" s="42">
        <v>12.75</v>
      </c>
      <c r="J93" s="42">
        <v>64.599999999999994</v>
      </c>
      <c r="K93" s="43" t="s">
        <v>45</v>
      </c>
      <c r="L93" s="42">
        <v>54.23</v>
      </c>
    </row>
    <row r="94" spans="1:12" ht="15" x14ac:dyDescent="0.25">
      <c r="A94" s="22"/>
      <c r="B94" s="14"/>
      <c r="C94" s="10"/>
      <c r="D94" s="50" t="s">
        <v>183</v>
      </c>
      <c r="E94" s="41" t="s">
        <v>79</v>
      </c>
      <c r="F94" s="42">
        <v>125</v>
      </c>
      <c r="G94" s="42">
        <v>3.96</v>
      </c>
      <c r="H94" s="42">
        <v>3.19</v>
      </c>
      <c r="I94" s="42">
        <v>12.98</v>
      </c>
      <c r="J94" s="42">
        <v>96.8</v>
      </c>
      <c r="K94" s="43" t="s">
        <v>43</v>
      </c>
      <c r="L94" s="42">
        <v>32.299999999999997</v>
      </c>
    </row>
    <row r="95" spans="1:12" ht="15" x14ac:dyDescent="0.25">
      <c r="A95" s="22"/>
      <c r="B95" s="14"/>
      <c r="C95" s="10"/>
      <c r="D95" s="50" t="s">
        <v>181</v>
      </c>
      <c r="E95" s="41" t="s">
        <v>47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46</v>
      </c>
      <c r="L95" s="42">
        <v>17.899999999999999</v>
      </c>
    </row>
    <row r="96" spans="1:12" ht="15" x14ac:dyDescent="0.25">
      <c r="A96" s="23"/>
      <c r="B96" s="16"/>
      <c r="C96" s="7"/>
      <c r="D96" s="17" t="s">
        <v>33</v>
      </c>
      <c r="E96" s="8"/>
      <c r="F96" s="18">
        <f>SUM(F89:F95)</f>
        <v>780</v>
      </c>
      <c r="G96" s="18">
        <f>SUM(G89:G95)</f>
        <v>23.65</v>
      </c>
      <c r="H96" s="18">
        <f>SUM(H89:H95)</f>
        <v>18.399999999999999</v>
      </c>
      <c r="I96" s="18">
        <f>SUM(I89:I95)</f>
        <v>102.66000000000001</v>
      </c>
      <c r="J96" s="18">
        <f>SUM(J89:J95)</f>
        <v>668.05</v>
      </c>
      <c r="K96" s="24"/>
      <c r="L96" s="18">
        <f>SUM(L89:L95)</f>
        <v>160</v>
      </c>
    </row>
    <row r="97" spans="1:12" ht="15" x14ac:dyDescent="0.25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145</v>
      </c>
      <c r="F97" s="42">
        <v>83</v>
      </c>
      <c r="G97" s="42">
        <v>3.93</v>
      </c>
      <c r="H97" s="42">
        <v>7.96</v>
      </c>
      <c r="I97" s="42">
        <v>6.53</v>
      </c>
      <c r="J97" s="42">
        <v>98.5</v>
      </c>
      <c r="K97" s="43" t="s">
        <v>146</v>
      </c>
      <c r="L97" s="42">
        <v>15.45</v>
      </c>
    </row>
    <row r="98" spans="1:12" ht="25.5" x14ac:dyDescent="0.25">
      <c r="A98" s="22"/>
      <c r="B98" s="14"/>
      <c r="C98" s="10"/>
      <c r="D98" s="6" t="s">
        <v>27</v>
      </c>
      <c r="E98" s="41" t="s">
        <v>147</v>
      </c>
      <c r="F98" s="42">
        <v>272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148</v>
      </c>
      <c r="L98" s="42">
        <v>25.94</v>
      </c>
    </row>
    <row r="99" spans="1:12" ht="25.5" x14ac:dyDescent="0.25">
      <c r="A99" s="22"/>
      <c r="B99" s="14"/>
      <c r="C99" s="10"/>
      <c r="D99" s="6" t="s">
        <v>28</v>
      </c>
      <c r="E99" s="41" t="s">
        <v>149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150</v>
      </c>
      <c r="L99" s="42">
        <v>86.29</v>
      </c>
    </row>
    <row r="100" spans="1:12" ht="25.5" x14ac:dyDescent="0.25">
      <c r="A100" s="22"/>
      <c r="B100" s="14"/>
      <c r="C100" s="10"/>
      <c r="D100" s="6" t="s">
        <v>29</v>
      </c>
      <c r="E100" s="41" t="s">
        <v>151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152</v>
      </c>
      <c r="L100" s="42">
        <v>12.75</v>
      </c>
    </row>
    <row r="101" spans="1:12" ht="25.5" x14ac:dyDescent="0.25">
      <c r="A101" s="22"/>
      <c r="B101" s="14"/>
      <c r="C101" s="10"/>
      <c r="D101" s="6" t="s">
        <v>30</v>
      </c>
      <c r="E101" s="41" t="s">
        <v>153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 t="s">
        <v>187</v>
      </c>
      <c r="L101" s="42">
        <v>15.36</v>
      </c>
    </row>
    <row r="102" spans="1:12" ht="15" x14ac:dyDescent="0.25">
      <c r="A102" s="22"/>
      <c r="B102" s="14"/>
      <c r="C102" s="10"/>
      <c r="D102" s="6" t="s">
        <v>31</v>
      </c>
      <c r="E102" s="41" t="s">
        <v>68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43</v>
      </c>
      <c r="L102" s="42">
        <v>2.5299999999999998</v>
      </c>
    </row>
    <row r="103" spans="1:12" ht="15" x14ac:dyDescent="0.25">
      <c r="A103" s="22"/>
      <c r="B103" s="14"/>
      <c r="C103" s="10"/>
      <c r="D103" s="6" t="s">
        <v>32</v>
      </c>
      <c r="E103" s="41" t="s">
        <v>118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43</v>
      </c>
      <c r="L103" s="42">
        <v>1.68</v>
      </c>
    </row>
    <row r="104" spans="1:12" ht="15" x14ac:dyDescent="0.25">
      <c r="A104" s="23"/>
      <c r="B104" s="16"/>
      <c r="C104" s="7"/>
      <c r="D104" s="17" t="s">
        <v>33</v>
      </c>
      <c r="E104" s="8"/>
      <c r="F104" s="18">
        <f>SUM(F97:F103)</f>
        <v>855</v>
      </c>
      <c r="G104" s="18">
        <f>SUM(G97:G103)</f>
        <v>33.81</v>
      </c>
      <c r="H104" s="18">
        <f>SUM(H97:H103)</f>
        <v>36.559999999999995</v>
      </c>
      <c r="I104" s="18">
        <f>SUM(I97:I103)</f>
        <v>105.58000000000001</v>
      </c>
      <c r="J104" s="18">
        <f>SUM(J97:J103)</f>
        <v>825.95</v>
      </c>
      <c r="K104" s="24"/>
      <c r="L104" s="18">
        <f>SUM(L97:L103)</f>
        <v>160.00000000000003</v>
      </c>
    </row>
    <row r="105" spans="1:12" ht="15" x14ac:dyDescent="0.2">
      <c r="A105" s="28">
        <f>A89</f>
        <v>2</v>
      </c>
      <c r="B105" s="29">
        <f>B89</f>
        <v>1</v>
      </c>
      <c r="C105" s="58" t="s">
        <v>4</v>
      </c>
      <c r="D105" s="59"/>
      <c r="E105" s="30"/>
      <c r="F105" s="31">
        <f>F96+F104</f>
        <v>1635</v>
      </c>
      <c r="G105" s="31">
        <f>G96+G104</f>
        <v>57.46</v>
      </c>
      <c r="H105" s="31">
        <f>H96+H104</f>
        <v>54.959999999999994</v>
      </c>
      <c r="I105" s="31">
        <f>I96+I104</f>
        <v>208.24</v>
      </c>
      <c r="J105" s="31">
        <f>J96+J104</f>
        <v>1494</v>
      </c>
      <c r="K105" s="31"/>
      <c r="L105" s="31">
        <f>L96+L104</f>
        <v>320</v>
      </c>
    </row>
    <row r="106" spans="1:12" ht="15" x14ac:dyDescent="0.25">
      <c r="A106" s="13">
        <v>2</v>
      </c>
      <c r="B106" s="14">
        <v>2</v>
      </c>
      <c r="C106" s="21" t="s">
        <v>20</v>
      </c>
      <c r="D106" s="56" t="s">
        <v>21</v>
      </c>
      <c r="E106" s="38" t="s">
        <v>80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81</v>
      </c>
      <c r="L106" s="39">
        <v>51.24</v>
      </c>
    </row>
    <row r="107" spans="1:12" ht="15" x14ac:dyDescent="0.25">
      <c r="A107" s="13"/>
      <c r="B107" s="14"/>
      <c r="C107" s="10"/>
      <c r="D107" s="50" t="s">
        <v>29</v>
      </c>
      <c r="E107" s="41" t="s">
        <v>51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82</v>
      </c>
      <c r="L107" s="42">
        <v>15.76</v>
      </c>
    </row>
    <row r="108" spans="1:12" ht="15" x14ac:dyDescent="0.25">
      <c r="A108" s="13"/>
      <c r="B108" s="14"/>
      <c r="C108" s="10"/>
      <c r="D108" s="55" t="s">
        <v>22</v>
      </c>
      <c r="E108" s="41" t="s">
        <v>83</v>
      </c>
      <c r="F108" s="42">
        <v>200</v>
      </c>
      <c r="G108" s="42">
        <v>0.68</v>
      </c>
      <c r="H108" s="42">
        <v>0.28000000000000003</v>
      </c>
      <c r="I108" s="42">
        <v>29.62</v>
      </c>
      <c r="J108" s="42">
        <v>136.6</v>
      </c>
      <c r="K108" s="43" t="s">
        <v>84</v>
      </c>
      <c r="L108" s="42">
        <v>11</v>
      </c>
    </row>
    <row r="109" spans="1:12" ht="15" x14ac:dyDescent="0.25">
      <c r="A109" s="13"/>
      <c r="B109" s="14"/>
      <c r="C109" s="10"/>
      <c r="D109" s="6" t="s">
        <v>23</v>
      </c>
      <c r="E109" s="41" t="s">
        <v>90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43</v>
      </c>
      <c r="L109" s="42">
        <v>2.5299999999999998</v>
      </c>
    </row>
    <row r="110" spans="1:12" ht="15" x14ac:dyDescent="0.25">
      <c r="A110" s="13"/>
      <c r="B110" s="14"/>
      <c r="C110" s="10"/>
      <c r="D110" s="6"/>
      <c r="E110" s="41" t="s">
        <v>91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43</v>
      </c>
      <c r="L110" s="42">
        <v>1.68</v>
      </c>
    </row>
    <row r="111" spans="1:12" ht="15" x14ac:dyDescent="0.25">
      <c r="A111" s="13"/>
      <c r="B111" s="14"/>
      <c r="C111" s="10"/>
      <c r="D111" s="6" t="s">
        <v>24</v>
      </c>
      <c r="E111" s="41" t="s">
        <v>64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45</v>
      </c>
      <c r="L111" s="42">
        <v>52.36</v>
      </c>
    </row>
    <row r="112" spans="1:12" ht="15.6" customHeight="1" x14ac:dyDescent="0.25">
      <c r="A112" s="13"/>
      <c r="B112" s="14"/>
      <c r="C112" s="10"/>
      <c r="D112" s="50" t="s">
        <v>26</v>
      </c>
      <c r="E112" s="41" t="s">
        <v>85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86</v>
      </c>
      <c r="L112" s="42">
        <v>25.43</v>
      </c>
    </row>
    <row r="113" spans="1:12" ht="15" x14ac:dyDescent="0.25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22.920000000000005</v>
      </c>
      <c r="H113" s="18">
        <f>SUM(H106:H112)</f>
        <v>22.27</v>
      </c>
      <c r="I113" s="18">
        <f>SUM(I106:I112)</f>
        <v>107.74</v>
      </c>
      <c r="J113" s="18">
        <f>SUM(J106:J112)</f>
        <v>698.43999999999994</v>
      </c>
      <c r="K113" s="24"/>
      <c r="L113" s="18">
        <f>SUM(L106:L112)</f>
        <v>160</v>
      </c>
    </row>
    <row r="114" spans="1:12" ht="21" customHeight="1" x14ac:dyDescent="0.25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85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86</v>
      </c>
      <c r="L114" s="42">
        <v>15.55</v>
      </c>
    </row>
    <row r="115" spans="1:12" ht="15" x14ac:dyDescent="0.25">
      <c r="A115" s="13"/>
      <c r="B115" s="14"/>
      <c r="C115" s="10"/>
      <c r="D115" s="6" t="s">
        <v>27</v>
      </c>
      <c r="E115" s="41" t="s">
        <v>154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155</v>
      </c>
      <c r="L115" s="42">
        <v>10.39</v>
      </c>
    </row>
    <row r="116" spans="1:12" ht="15" x14ac:dyDescent="0.25">
      <c r="A116" s="13"/>
      <c r="B116" s="14"/>
      <c r="C116" s="10"/>
      <c r="D116" s="6" t="s">
        <v>28</v>
      </c>
      <c r="E116" s="41" t="s">
        <v>80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81</v>
      </c>
      <c r="L116" s="42">
        <v>51.24</v>
      </c>
    </row>
    <row r="117" spans="1:12" ht="15" x14ac:dyDescent="0.25">
      <c r="A117" s="13"/>
      <c r="B117" s="14"/>
      <c r="C117" s="10"/>
      <c r="D117" s="6" t="s">
        <v>29</v>
      </c>
      <c r="E117" s="41" t="s">
        <v>51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82</v>
      </c>
      <c r="L117" s="42">
        <v>15.76</v>
      </c>
    </row>
    <row r="118" spans="1:12" ht="15" x14ac:dyDescent="0.25">
      <c r="A118" s="13"/>
      <c r="B118" s="14"/>
      <c r="C118" s="10"/>
      <c r="D118" s="6" t="s">
        <v>30</v>
      </c>
      <c r="E118" s="41" t="s">
        <v>83</v>
      </c>
      <c r="F118" s="42">
        <v>200</v>
      </c>
      <c r="G118" s="42">
        <v>0.68</v>
      </c>
      <c r="H118" s="42">
        <v>0.28000000000000003</v>
      </c>
      <c r="I118" s="42">
        <v>29.62</v>
      </c>
      <c r="J118" s="42">
        <v>136.6</v>
      </c>
      <c r="K118" s="43" t="s">
        <v>84</v>
      </c>
      <c r="L118" s="42">
        <v>11</v>
      </c>
    </row>
    <row r="119" spans="1:12" ht="15" x14ac:dyDescent="0.25">
      <c r="A119" s="13"/>
      <c r="B119" s="14"/>
      <c r="C119" s="10"/>
      <c r="D119" s="6" t="s">
        <v>31</v>
      </c>
      <c r="E119" s="41" t="s">
        <v>90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43</v>
      </c>
      <c r="L119" s="42">
        <v>2.5299999999999998</v>
      </c>
    </row>
    <row r="120" spans="1:12" ht="15" x14ac:dyDescent="0.25">
      <c r="A120" s="13"/>
      <c r="B120" s="14"/>
      <c r="C120" s="10"/>
      <c r="D120" s="6" t="s">
        <v>32</v>
      </c>
      <c r="E120" s="41" t="s">
        <v>91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43</v>
      </c>
      <c r="L120" s="42">
        <v>1.68</v>
      </c>
    </row>
    <row r="121" spans="1:12" ht="15" x14ac:dyDescent="0.25">
      <c r="A121" s="13"/>
      <c r="B121" s="14"/>
      <c r="C121" s="10"/>
      <c r="D121" s="50" t="s">
        <v>24</v>
      </c>
      <c r="E121" s="41" t="s">
        <v>64</v>
      </c>
      <c r="F121" s="42">
        <v>188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45</v>
      </c>
      <c r="L121" s="42">
        <v>51.85</v>
      </c>
    </row>
    <row r="122" spans="1:12" ht="15" x14ac:dyDescent="0.25">
      <c r="A122" s="15"/>
      <c r="B122" s="16"/>
      <c r="C122" s="7"/>
      <c r="D122" s="17" t="s">
        <v>33</v>
      </c>
      <c r="E122" s="8"/>
      <c r="F122" s="18">
        <f>SUM(F114:F121)</f>
        <v>1010</v>
      </c>
      <c r="G122" s="18">
        <f>SUM(G114:G121)</f>
        <v>25.32</v>
      </c>
      <c r="H122" s="18">
        <f>SUM(H114:H121)</f>
        <v>27.650000000000002</v>
      </c>
      <c r="I122" s="18">
        <f>SUM(I114:I121)</f>
        <v>125.76</v>
      </c>
      <c r="J122" s="18">
        <f>SUM(J114:J121)</f>
        <v>839.84999999999991</v>
      </c>
      <c r="K122" s="24"/>
      <c r="L122" s="18">
        <f>SUM(L114:L121)</f>
        <v>160.00000000000003</v>
      </c>
    </row>
    <row r="123" spans="1:12" ht="15" x14ac:dyDescent="0.2">
      <c r="A123" s="32">
        <f>A106</f>
        <v>2</v>
      </c>
      <c r="B123" s="32">
        <f>B106</f>
        <v>2</v>
      </c>
      <c r="C123" s="58" t="s">
        <v>4</v>
      </c>
      <c r="D123" s="59"/>
      <c r="E123" s="30"/>
      <c r="F123" s="31">
        <f>F113+F122</f>
        <v>1760</v>
      </c>
      <c r="G123" s="31">
        <f>G113+G122</f>
        <v>48.240000000000009</v>
      </c>
      <c r="H123" s="31">
        <f>H113+H122</f>
        <v>49.92</v>
      </c>
      <c r="I123" s="31">
        <f>I113+I122</f>
        <v>233.5</v>
      </c>
      <c r="J123" s="31">
        <f>J113+J122</f>
        <v>1538.29</v>
      </c>
      <c r="K123" s="31"/>
      <c r="L123" s="31">
        <f>L113+L122</f>
        <v>320</v>
      </c>
    </row>
    <row r="124" spans="1:12" ht="38.25" x14ac:dyDescent="0.25">
      <c r="A124" s="19">
        <v>2</v>
      </c>
      <c r="B124" s="20">
        <v>3</v>
      </c>
      <c r="C124" s="21" t="s">
        <v>20</v>
      </c>
      <c r="D124" s="5" t="s">
        <v>21</v>
      </c>
      <c r="E124" s="38" t="s">
        <v>87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88</v>
      </c>
      <c r="L124" s="39">
        <v>33.630000000000003</v>
      </c>
    </row>
    <row r="125" spans="1:12" ht="25.5" x14ac:dyDescent="0.25">
      <c r="A125" s="22"/>
      <c r="B125" s="14"/>
      <c r="C125" s="10"/>
      <c r="D125" s="55" t="s">
        <v>22</v>
      </c>
      <c r="E125" s="41" t="s">
        <v>62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89</v>
      </c>
      <c r="L125" s="42">
        <v>14.11</v>
      </c>
    </row>
    <row r="126" spans="1:12" ht="15.75" customHeight="1" x14ac:dyDescent="0.25">
      <c r="A126" s="22"/>
      <c r="B126" s="14"/>
      <c r="C126" s="10"/>
      <c r="D126" s="55" t="s">
        <v>31</v>
      </c>
      <c r="E126" s="41" t="s">
        <v>57</v>
      </c>
      <c r="F126" s="42">
        <v>20</v>
      </c>
      <c r="G126" s="42">
        <v>1.58</v>
      </c>
      <c r="H126" s="42">
        <v>0.18</v>
      </c>
      <c r="I126" s="42">
        <v>10.039999999999999</v>
      </c>
      <c r="J126" s="42">
        <v>49.6</v>
      </c>
      <c r="K126" s="43" t="s">
        <v>43</v>
      </c>
      <c r="L126" s="42">
        <v>1.68</v>
      </c>
    </row>
    <row r="127" spans="1:12" ht="15.75" customHeight="1" x14ac:dyDescent="0.25">
      <c r="A127" s="22"/>
      <c r="B127" s="14"/>
      <c r="C127" s="10"/>
      <c r="D127" s="55" t="s">
        <v>32</v>
      </c>
      <c r="E127" s="41" t="s">
        <v>91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43</v>
      </c>
      <c r="L127" s="42">
        <v>1.68</v>
      </c>
    </row>
    <row r="128" spans="1:12" ht="15" x14ac:dyDescent="0.25">
      <c r="A128" s="22"/>
      <c r="B128" s="14"/>
      <c r="C128" s="10"/>
      <c r="D128" s="55" t="s">
        <v>24</v>
      </c>
      <c r="E128" s="41" t="s">
        <v>92</v>
      </c>
      <c r="F128" s="42">
        <v>221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45</v>
      </c>
      <c r="L128" s="42">
        <v>62.61</v>
      </c>
    </row>
    <row r="129" spans="1:12" ht="15" x14ac:dyDescent="0.25">
      <c r="A129" s="22"/>
      <c r="B129" s="14"/>
      <c r="C129" s="10"/>
      <c r="D129" s="50" t="s">
        <v>26</v>
      </c>
      <c r="E129" s="41" t="s">
        <v>93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94</v>
      </c>
      <c r="L129" s="42">
        <v>46.29</v>
      </c>
    </row>
    <row r="130" spans="1:12" ht="15" x14ac:dyDescent="0.25">
      <c r="A130" s="23"/>
      <c r="B130" s="16"/>
      <c r="C130" s="7"/>
      <c r="D130" s="57" t="s">
        <v>33</v>
      </c>
      <c r="E130" s="8"/>
      <c r="F130" s="18">
        <f>SUM(F124:F129)</f>
        <v>761</v>
      </c>
      <c r="G130" s="18">
        <f>SUM(G124:G129)</f>
        <v>17.05</v>
      </c>
      <c r="H130" s="18">
        <f>SUM(H124:H129)</f>
        <v>18.420000000000002</v>
      </c>
      <c r="I130" s="18">
        <f>SUM(I124:I129)</f>
        <v>84.529999999999987</v>
      </c>
      <c r="J130" s="18">
        <f>SUM(J124:J129)</f>
        <v>586.65000000000009</v>
      </c>
      <c r="K130" s="24"/>
      <c r="L130" s="18">
        <f>SUM(L124:L129)</f>
        <v>160</v>
      </c>
    </row>
    <row r="131" spans="1:12" ht="15" x14ac:dyDescent="0.25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156</v>
      </c>
      <c r="F131" s="42">
        <v>70</v>
      </c>
      <c r="G131" s="42">
        <v>0.96</v>
      </c>
      <c r="H131" s="42">
        <v>5.63</v>
      </c>
      <c r="I131" s="42">
        <v>3.67</v>
      </c>
      <c r="J131" s="42">
        <v>69.19</v>
      </c>
      <c r="K131" s="43" t="s">
        <v>94</v>
      </c>
      <c r="L131" s="42">
        <v>22.21</v>
      </c>
    </row>
    <row r="132" spans="1:12" ht="15" x14ac:dyDescent="0.25">
      <c r="A132" s="22"/>
      <c r="B132" s="14"/>
      <c r="C132" s="10"/>
      <c r="D132" s="6" t="s">
        <v>27</v>
      </c>
      <c r="E132" s="41" t="s">
        <v>106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157</v>
      </c>
      <c r="L132" s="42">
        <v>10.32</v>
      </c>
    </row>
    <row r="133" spans="1:12" ht="25.5" x14ac:dyDescent="0.25">
      <c r="A133" s="22"/>
      <c r="B133" s="14"/>
      <c r="C133" s="10"/>
      <c r="D133" s="6" t="s">
        <v>28</v>
      </c>
      <c r="E133" s="41" t="s">
        <v>158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159</v>
      </c>
      <c r="L133" s="42">
        <v>65.67</v>
      </c>
    </row>
    <row r="134" spans="1:12" ht="25.5" x14ac:dyDescent="0.25">
      <c r="A134" s="22"/>
      <c r="B134" s="14"/>
      <c r="C134" s="10"/>
      <c r="D134" s="6" t="s">
        <v>29</v>
      </c>
      <c r="E134" s="41" t="s">
        <v>160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161</v>
      </c>
      <c r="L134" s="42">
        <v>10.39</v>
      </c>
    </row>
    <row r="135" spans="1:12" ht="25.5" x14ac:dyDescent="0.25">
      <c r="A135" s="22"/>
      <c r="B135" s="14"/>
      <c r="C135" s="10"/>
      <c r="D135" s="6" t="s">
        <v>30</v>
      </c>
      <c r="E135" s="41" t="s">
        <v>162</v>
      </c>
      <c r="F135" s="42">
        <v>200</v>
      </c>
      <c r="G135" s="42">
        <v>0.48</v>
      </c>
      <c r="H135" s="42">
        <v>0.2</v>
      </c>
      <c r="I135" s="42">
        <v>26.1</v>
      </c>
      <c r="J135" s="42">
        <v>111.1</v>
      </c>
      <c r="K135" s="43" t="s">
        <v>144</v>
      </c>
      <c r="L135" s="42">
        <v>21.96</v>
      </c>
    </row>
    <row r="136" spans="1:12" ht="15" x14ac:dyDescent="0.25">
      <c r="A136" s="22"/>
      <c r="B136" s="14"/>
      <c r="C136" s="10"/>
      <c r="D136" s="6" t="s">
        <v>31</v>
      </c>
      <c r="E136" s="51" t="s">
        <v>90</v>
      </c>
      <c r="F136" s="52">
        <v>30</v>
      </c>
      <c r="G136" s="52">
        <v>2.37</v>
      </c>
      <c r="H136" s="52">
        <v>0.27</v>
      </c>
      <c r="I136" s="52">
        <v>15.06</v>
      </c>
      <c r="J136" s="52">
        <v>74.400000000000006</v>
      </c>
      <c r="K136" s="53" t="s">
        <v>43</v>
      </c>
      <c r="L136" s="52">
        <v>2.5299999999999998</v>
      </c>
    </row>
    <row r="137" spans="1:12" ht="15" x14ac:dyDescent="0.25">
      <c r="A137" s="22"/>
      <c r="B137" s="14"/>
      <c r="C137" s="10"/>
      <c r="D137" s="6" t="s">
        <v>32</v>
      </c>
      <c r="E137" s="51" t="s">
        <v>91</v>
      </c>
      <c r="F137" s="52">
        <v>20</v>
      </c>
      <c r="G137" s="52">
        <v>0.84</v>
      </c>
      <c r="H137" s="52">
        <v>0.16</v>
      </c>
      <c r="I137" s="52">
        <v>7.34</v>
      </c>
      <c r="J137" s="52">
        <v>32</v>
      </c>
      <c r="K137" s="53" t="s">
        <v>43</v>
      </c>
      <c r="L137" s="52">
        <v>1.68</v>
      </c>
    </row>
    <row r="138" spans="1:12" ht="15" x14ac:dyDescent="0.25">
      <c r="A138" s="22"/>
      <c r="B138" s="14"/>
      <c r="C138" s="10"/>
      <c r="D138" s="50" t="s">
        <v>24</v>
      </c>
      <c r="E138" s="54" t="s">
        <v>92</v>
      </c>
      <c r="F138" s="54">
        <v>100</v>
      </c>
      <c r="G138" s="54">
        <v>0.63</v>
      </c>
      <c r="H138" s="54">
        <v>0.31</v>
      </c>
      <c r="I138" s="54">
        <v>6.4</v>
      </c>
      <c r="J138" s="54">
        <v>37.17</v>
      </c>
      <c r="K138" s="54" t="s">
        <v>189</v>
      </c>
      <c r="L138" s="54">
        <v>25.24</v>
      </c>
    </row>
    <row r="139" spans="1:12" ht="15" x14ac:dyDescent="0.25">
      <c r="A139" s="23"/>
      <c r="B139" s="16"/>
      <c r="C139" s="7"/>
      <c r="D139" s="17" t="s">
        <v>33</v>
      </c>
      <c r="E139" s="8"/>
      <c r="F139" s="18">
        <f>SUM(F131:F138)</f>
        <v>942</v>
      </c>
      <c r="G139" s="18">
        <f>SUM(G131:G138)</f>
        <v>23.44</v>
      </c>
      <c r="H139" s="18">
        <f>SUM(H131:H138)</f>
        <v>29.549999999999997</v>
      </c>
      <c r="I139" s="18">
        <f>SUM(I131:I138)</f>
        <v>117.61000000000001</v>
      </c>
      <c r="J139" s="18">
        <f>SUM(J131:J138)</f>
        <v>844.36</v>
      </c>
      <c r="K139" s="24"/>
      <c r="L139" s="18">
        <f>SUM(L131:L138)</f>
        <v>160.00000000000003</v>
      </c>
    </row>
    <row r="140" spans="1:12" ht="15" x14ac:dyDescent="0.2">
      <c r="A140" s="28">
        <f>A124</f>
        <v>2</v>
      </c>
      <c r="B140" s="29">
        <f>B124</f>
        <v>3</v>
      </c>
      <c r="C140" s="58" t="s">
        <v>4</v>
      </c>
      <c r="D140" s="59"/>
      <c r="E140" s="30"/>
      <c r="F140" s="31">
        <f>F130+F139</f>
        <v>1703</v>
      </c>
      <c r="G140" s="31">
        <f>G130+G139</f>
        <v>40.49</v>
      </c>
      <c r="H140" s="31">
        <f>H130+H139</f>
        <v>47.97</v>
      </c>
      <c r="I140" s="31">
        <f>I130+I139</f>
        <v>202.14</v>
      </c>
      <c r="J140" s="31">
        <f>J130+J139</f>
        <v>1431.0100000000002</v>
      </c>
      <c r="K140" s="31"/>
      <c r="L140" s="31">
        <f>L130+L139</f>
        <v>320</v>
      </c>
    </row>
    <row r="141" spans="1:12" ht="25.5" x14ac:dyDescent="0.25">
      <c r="A141" s="19">
        <v>2</v>
      </c>
      <c r="B141" s="20">
        <v>4</v>
      </c>
      <c r="C141" s="21" t="s">
        <v>20</v>
      </c>
      <c r="D141" s="5" t="s">
        <v>21</v>
      </c>
      <c r="E141" s="38" t="s">
        <v>95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97</v>
      </c>
      <c r="L141" s="39">
        <v>83.33</v>
      </c>
    </row>
    <row r="142" spans="1:12" ht="38.25" x14ac:dyDescent="0.25">
      <c r="A142" s="22"/>
      <c r="B142" s="14"/>
      <c r="C142" s="10"/>
      <c r="D142" s="49" t="s">
        <v>29</v>
      </c>
      <c r="E142" s="41" t="s">
        <v>96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98</v>
      </c>
      <c r="L142" s="42">
        <v>21.25</v>
      </c>
    </row>
    <row r="143" spans="1:12" ht="15" x14ac:dyDescent="0.25">
      <c r="A143" s="22"/>
      <c r="B143" s="14"/>
      <c r="C143" s="10"/>
      <c r="D143" s="6" t="s">
        <v>22</v>
      </c>
      <c r="E143" s="41" t="s">
        <v>99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54</v>
      </c>
      <c r="L143" s="42">
        <v>5.34</v>
      </c>
    </row>
    <row r="144" spans="1:12" ht="15" x14ac:dyDescent="0.25">
      <c r="A144" s="22"/>
      <c r="B144" s="14"/>
      <c r="C144" s="10"/>
      <c r="D144" s="6" t="s">
        <v>31</v>
      </c>
      <c r="E144" s="41" t="s">
        <v>57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43</v>
      </c>
      <c r="L144" s="42">
        <v>1.68</v>
      </c>
    </row>
    <row r="145" spans="1:12" ht="15" x14ac:dyDescent="0.25">
      <c r="A145" s="22"/>
      <c r="B145" s="14"/>
      <c r="C145" s="10"/>
      <c r="D145" s="6" t="s">
        <v>32</v>
      </c>
      <c r="E145" s="41" t="s">
        <v>91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43</v>
      </c>
      <c r="L145" s="42">
        <v>1.68</v>
      </c>
    </row>
    <row r="146" spans="1:12" ht="15" x14ac:dyDescent="0.25">
      <c r="A146" s="22"/>
      <c r="B146" s="14"/>
      <c r="C146" s="10"/>
      <c r="D146" s="6" t="s">
        <v>24</v>
      </c>
      <c r="E146" s="41" t="s">
        <v>186</v>
      </c>
      <c r="F146" s="42">
        <v>200</v>
      </c>
      <c r="G146" s="42">
        <v>0.7</v>
      </c>
      <c r="H146" s="42">
        <v>0.7</v>
      </c>
      <c r="I146" s="42">
        <v>17.2</v>
      </c>
      <c r="J146" s="42">
        <v>77.44</v>
      </c>
      <c r="K146" s="43" t="s">
        <v>45</v>
      </c>
      <c r="L146" s="42">
        <v>30.81</v>
      </c>
    </row>
    <row r="147" spans="1:12" ht="15" x14ac:dyDescent="0.25">
      <c r="A147" s="22"/>
      <c r="B147" s="14"/>
      <c r="C147" s="10"/>
      <c r="D147" s="49" t="s">
        <v>26</v>
      </c>
      <c r="E147" s="41" t="s">
        <v>101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56</v>
      </c>
      <c r="L147" s="42">
        <v>15.91</v>
      </c>
    </row>
    <row r="148" spans="1:12" ht="15" x14ac:dyDescent="0.25">
      <c r="A148" s="23"/>
      <c r="B148" s="16"/>
      <c r="C148" s="7"/>
      <c r="D148" s="17" t="s">
        <v>33</v>
      </c>
      <c r="E148" s="8"/>
      <c r="F148" s="18">
        <f>SUM(F141:F147)</f>
        <v>750</v>
      </c>
      <c r="G148" s="18">
        <f>SUM(G141:G147)</f>
        <v>25.19</v>
      </c>
      <c r="H148" s="18">
        <f>SUM(H141:H147)</f>
        <v>23.41</v>
      </c>
      <c r="I148" s="18">
        <f>SUM(I141:I147)</f>
        <v>95.110000000000014</v>
      </c>
      <c r="J148" s="18">
        <f>SUM(J141:J147)</f>
        <v>689.69999999999993</v>
      </c>
      <c r="K148" s="24"/>
      <c r="L148" s="18">
        <f>SUM(L141:L147)</f>
        <v>160</v>
      </c>
    </row>
    <row r="149" spans="1:12" ht="38.25" x14ac:dyDescent="0.25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163</v>
      </c>
      <c r="F149" s="42">
        <v>60</v>
      </c>
      <c r="G149" s="42">
        <v>0.76</v>
      </c>
      <c r="H149" s="42">
        <v>9.0399999999999991</v>
      </c>
      <c r="I149" s="42">
        <v>3.46</v>
      </c>
      <c r="J149" s="42">
        <v>86.7</v>
      </c>
      <c r="K149" s="43" t="s">
        <v>164</v>
      </c>
      <c r="L149" s="42">
        <v>18.329999999999998</v>
      </c>
    </row>
    <row r="150" spans="1:12" ht="15" x14ac:dyDescent="0.25">
      <c r="A150" s="22"/>
      <c r="B150" s="14"/>
      <c r="C150" s="10"/>
      <c r="D150" s="6" t="s">
        <v>27</v>
      </c>
      <c r="E150" s="41" t="s">
        <v>165</v>
      </c>
      <c r="F150" s="42">
        <v>227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166</v>
      </c>
      <c r="L150" s="42">
        <v>36.43</v>
      </c>
    </row>
    <row r="151" spans="1:12" ht="38.25" x14ac:dyDescent="0.25">
      <c r="A151" s="22"/>
      <c r="B151" s="14"/>
      <c r="C151" s="10"/>
      <c r="D151" s="6" t="s">
        <v>28</v>
      </c>
      <c r="E151" s="41" t="s">
        <v>167</v>
      </c>
      <c r="F151" s="42">
        <v>100</v>
      </c>
      <c r="G151" s="42">
        <v>26.25</v>
      </c>
      <c r="H151" s="42">
        <v>25</v>
      </c>
      <c r="I151" s="42">
        <v>0.09</v>
      </c>
      <c r="J151" s="42">
        <v>230</v>
      </c>
      <c r="K151" s="43" t="s">
        <v>168</v>
      </c>
      <c r="L151" s="42">
        <v>58.13</v>
      </c>
    </row>
    <row r="152" spans="1:12" ht="38.25" x14ac:dyDescent="0.25">
      <c r="A152" s="22"/>
      <c r="B152" s="14"/>
      <c r="C152" s="10"/>
      <c r="D152" s="6" t="s">
        <v>29</v>
      </c>
      <c r="E152" s="41" t="s">
        <v>96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98</v>
      </c>
      <c r="L152" s="42">
        <v>21.25</v>
      </c>
    </row>
    <row r="153" spans="1:12" ht="15" x14ac:dyDescent="0.25">
      <c r="A153" s="22"/>
      <c r="B153" s="14"/>
      <c r="C153" s="10"/>
      <c r="D153" s="6" t="s">
        <v>30</v>
      </c>
      <c r="E153" s="41" t="s">
        <v>169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170</v>
      </c>
      <c r="L153" s="42">
        <v>7.18</v>
      </c>
    </row>
    <row r="154" spans="1:12" ht="15" x14ac:dyDescent="0.25">
      <c r="A154" s="22"/>
      <c r="B154" s="14"/>
      <c r="C154" s="10"/>
      <c r="D154" s="6" t="s">
        <v>31</v>
      </c>
      <c r="E154" s="51" t="s">
        <v>90</v>
      </c>
      <c r="F154" s="52">
        <v>30</v>
      </c>
      <c r="G154" s="52">
        <v>2.37</v>
      </c>
      <c r="H154" s="52">
        <v>0.27</v>
      </c>
      <c r="I154" s="52">
        <v>15.06</v>
      </c>
      <c r="J154" s="52">
        <v>74.400000000000006</v>
      </c>
      <c r="K154" s="53" t="s">
        <v>43</v>
      </c>
      <c r="L154" s="52">
        <v>2.5299999999999998</v>
      </c>
    </row>
    <row r="155" spans="1:12" ht="15" x14ac:dyDescent="0.25">
      <c r="A155" s="22"/>
      <c r="B155" s="14"/>
      <c r="C155" s="10"/>
      <c r="D155" s="6" t="s">
        <v>32</v>
      </c>
      <c r="E155" s="51" t="s">
        <v>91</v>
      </c>
      <c r="F155" s="52">
        <v>20</v>
      </c>
      <c r="G155" s="52">
        <v>0.84</v>
      </c>
      <c r="H155" s="52">
        <v>0.16</v>
      </c>
      <c r="I155" s="52">
        <v>7.34</v>
      </c>
      <c r="J155" s="52">
        <v>32</v>
      </c>
      <c r="K155" s="53" t="s">
        <v>43</v>
      </c>
      <c r="L155" s="52">
        <v>1.68</v>
      </c>
    </row>
    <row r="156" spans="1:12" ht="15" x14ac:dyDescent="0.25">
      <c r="A156" s="22"/>
      <c r="B156" s="14"/>
      <c r="C156" s="10"/>
      <c r="D156" s="50" t="s">
        <v>24</v>
      </c>
      <c r="E156" s="41" t="s">
        <v>100</v>
      </c>
      <c r="F156" s="42">
        <v>100</v>
      </c>
      <c r="G156" s="42">
        <v>0.7</v>
      </c>
      <c r="H156" s="42">
        <v>0.7</v>
      </c>
      <c r="I156" s="42">
        <v>17.2</v>
      </c>
      <c r="J156" s="42">
        <v>44.1</v>
      </c>
      <c r="K156" s="43" t="s">
        <v>45</v>
      </c>
      <c r="L156" s="42">
        <v>14.47</v>
      </c>
    </row>
    <row r="157" spans="1:12" ht="15" x14ac:dyDescent="0.25">
      <c r="A157" s="23"/>
      <c r="B157" s="16"/>
      <c r="C157" s="7"/>
      <c r="D157" s="17" t="s">
        <v>33</v>
      </c>
      <c r="E157" s="8"/>
      <c r="F157" s="18">
        <f>SUM(F149:F156)</f>
        <v>887</v>
      </c>
      <c r="G157" s="18">
        <f>SUM(G149:G156)</f>
        <v>40.270000000000003</v>
      </c>
      <c r="H157" s="18">
        <f>SUM(H149:H156)</f>
        <v>46.000000000000007</v>
      </c>
      <c r="I157" s="18">
        <f>SUM(I149:I156)</f>
        <v>128.65</v>
      </c>
      <c r="J157" s="18">
        <f>SUM(J149:J156)</f>
        <v>901.5</v>
      </c>
      <c r="K157" s="24"/>
      <c r="L157" s="18">
        <f>SUM(L149:L156)</f>
        <v>160</v>
      </c>
    </row>
    <row r="158" spans="1:12" ht="15.75" thickBot="1" x14ac:dyDescent="0.25">
      <c r="A158" s="28">
        <f>A141</f>
        <v>2</v>
      </c>
      <c r="B158" s="29">
        <f>B141</f>
        <v>4</v>
      </c>
      <c r="C158" s="58" t="s">
        <v>4</v>
      </c>
      <c r="D158" s="59"/>
      <c r="E158" s="30"/>
      <c r="F158" s="31">
        <f>F148+F157</f>
        <v>1637</v>
      </c>
      <c r="G158" s="31">
        <f>G148+G157</f>
        <v>65.460000000000008</v>
      </c>
      <c r="H158" s="31">
        <f>H148+H157</f>
        <v>69.410000000000011</v>
      </c>
      <c r="I158" s="31">
        <f>I148+I157</f>
        <v>223.76000000000002</v>
      </c>
      <c r="J158" s="31">
        <f>J148+J157</f>
        <v>1591.1999999999998</v>
      </c>
      <c r="K158" s="31"/>
      <c r="L158" s="31">
        <f>L148+L157</f>
        <v>320</v>
      </c>
    </row>
    <row r="159" spans="1:12" ht="38.25" x14ac:dyDescent="0.25">
      <c r="A159" s="19">
        <v>2</v>
      </c>
      <c r="B159" s="20">
        <v>5</v>
      </c>
      <c r="C159" s="21" t="s">
        <v>20</v>
      </c>
      <c r="D159" s="5" t="s">
        <v>21</v>
      </c>
      <c r="E159" s="38" t="s">
        <v>102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103</v>
      </c>
      <c r="L159" s="39">
        <v>57.49</v>
      </c>
    </row>
    <row r="160" spans="1:12" ht="38.25" x14ac:dyDescent="0.25">
      <c r="A160" s="22"/>
      <c r="B160" s="14"/>
      <c r="C160" s="10"/>
      <c r="D160" s="50" t="s">
        <v>29</v>
      </c>
      <c r="E160" s="41" t="s">
        <v>104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105</v>
      </c>
      <c r="L160" s="42">
        <v>30.13</v>
      </c>
    </row>
    <row r="161" spans="1:12" ht="38.25" x14ac:dyDescent="0.25">
      <c r="A161" s="22"/>
      <c r="B161" s="14"/>
      <c r="C161" s="10"/>
      <c r="D161" s="6" t="s">
        <v>22</v>
      </c>
      <c r="E161" s="41" t="s">
        <v>40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41</v>
      </c>
      <c r="L161" s="42">
        <v>22.38</v>
      </c>
    </row>
    <row r="162" spans="1:12" ht="15" x14ac:dyDescent="0.25">
      <c r="A162" s="22"/>
      <c r="B162" s="14"/>
      <c r="C162" s="10"/>
      <c r="D162" s="6" t="s">
        <v>31</v>
      </c>
      <c r="E162" s="41" t="s">
        <v>57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43</v>
      </c>
      <c r="L162" s="42">
        <v>2.5299999999999998</v>
      </c>
    </row>
    <row r="163" spans="1:12" ht="15" x14ac:dyDescent="0.25">
      <c r="A163" s="22"/>
      <c r="B163" s="14"/>
      <c r="C163" s="10"/>
      <c r="D163" s="6" t="s">
        <v>32</v>
      </c>
      <c r="E163" s="41" t="s">
        <v>91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43</v>
      </c>
      <c r="L163" s="42">
        <v>1.68</v>
      </c>
    </row>
    <row r="164" spans="1:12" ht="15" x14ac:dyDescent="0.25">
      <c r="A164" s="22"/>
      <c r="B164" s="14"/>
      <c r="C164" s="10"/>
      <c r="D164" s="6" t="s">
        <v>24</v>
      </c>
      <c r="E164" s="41" t="s">
        <v>44</v>
      </c>
      <c r="F164" s="42">
        <v>143.5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45</v>
      </c>
      <c r="L164" s="42">
        <v>45.79</v>
      </c>
    </row>
    <row r="165" spans="1:12" ht="15.75" customHeight="1" x14ac:dyDescent="0.25">
      <c r="A165" s="23"/>
      <c r="B165" s="16"/>
      <c r="C165" s="7"/>
      <c r="D165" s="17" t="s">
        <v>33</v>
      </c>
      <c r="E165" s="8"/>
      <c r="F165" s="18">
        <f>SUM(F159:F164)</f>
        <v>693.5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160</v>
      </c>
    </row>
    <row r="166" spans="1:12" ht="15" x14ac:dyDescent="0.25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171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172</v>
      </c>
      <c r="L166" s="42">
        <v>17.739999999999998</v>
      </c>
    </row>
    <row r="167" spans="1:12" ht="25.5" x14ac:dyDescent="0.25">
      <c r="A167" s="22"/>
      <c r="B167" s="14"/>
      <c r="C167" s="10"/>
      <c r="D167" s="6" t="s">
        <v>27</v>
      </c>
      <c r="E167" s="41" t="s">
        <v>173</v>
      </c>
      <c r="F167" s="42">
        <v>262</v>
      </c>
      <c r="G167" s="42">
        <v>6.75</v>
      </c>
      <c r="H167" s="42">
        <v>6</v>
      </c>
      <c r="I167" s="42">
        <v>27</v>
      </c>
      <c r="J167" s="42">
        <v>183.2</v>
      </c>
      <c r="K167" s="43" t="s">
        <v>174</v>
      </c>
      <c r="L167" s="42">
        <v>27.36</v>
      </c>
    </row>
    <row r="168" spans="1:12" ht="25.5" x14ac:dyDescent="0.25">
      <c r="A168" s="22"/>
      <c r="B168" s="14"/>
      <c r="C168" s="10"/>
      <c r="D168" s="6" t="s">
        <v>28</v>
      </c>
      <c r="E168" s="41" t="s">
        <v>102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175</v>
      </c>
      <c r="L168" s="42">
        <v>56.64</v>
      </c>
    </row>
    <row r="169" spans="1:12" ht="25.5" x14ac:dyDescent="0.25">
      <c r="A169" s="22"/>
      <c r="B169" s="14"/>
      <c r="C169" s="10"/>
      <c r="D169" s="6" t="s">
        <v>29</v>
      </c>
      <c r="E169" s="41" t="s">
        <v>176</v>
      </c>
      <c r="F169" s="42">
        <v>150</v>
      </c>
      <c r="G169" s="42">
        <v>3</v>
      </c>
      <c r="H169" s="42">
        <v>6.15</v>
      </c>
      <c r="I169" s="42">
        <v>24.3</v>
      </c>
      <c r="J169" s="42">
        <v>166.5</v>
      </c>
      <c r="K169" s="43" t="s">
        <v>177</v>
      </c>
      <c r="L169" s="42">
        <v>13.63</v>
      </c>
    </row>
    <row r="170" spans="1:12" ht="15" x14ac:dyDescent="0.25">
      <c r="A170" s="22"/>
      <c r="B170" s="14"/>
      <c r="C170" s="10"/>
      <c r="D170" s="6" t="s">
        <v>30</v>
      </c>
      <c r="E170" s="41" t="s">
        <v>178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180</v>
      </c>
      <c r="L170" s="42">
        <v>8.24</v>
      </c>
    </row>
    <row r="171" spans="1:12" ht="15" x14ac:dyDescent="0.25">
      <c r="A171" s="22"/>
      <c r="B171" s="14"/>
      <c r="C171" s="10"/>
      <c r="D171" s="6" t="s">
        <v>31</v>
      </c>
      <c r="E171" s="51" t="s">
        <v>179</v>
      </c>
      <c r="F171" s="52">
        <v>30</v>
      </c>
      <c r="G171" s="52">
        <v>2.37</v>
      </c>
      <c r="H171" s="52">
        <v>0.27</v>
      </c>
      <c r="I171" s="52">
        <v>15.06</v>
      </c>
      <c r="J171" s="52">
        <v>74.400000000000006</v>
      </c>
      <c r="K171" s="53" t="s">
        <v>43</v>
      </c>
      <c r="L171" s="52">
        <v>2.5299999999999998</v>
      </c>
    </row>
    <row r="172" spans="1:12" ht="15" x14ac:dyDescent="0.25">
      <c r="A172" s="22"/>
      <c r="B172" s="14"/>
      <c r="C172" s="10"/>
      <c r="D172" s="6" t="s">
        <v>32</v>
      </c>
      <c r="E172" s="51" t="s">
        <v>118</v>
      </c>
      <c r="F172" s="52">
        <v>30</v>
      </c>
      <c r="G172" s="52">
        <v>1.26</v>
      </c>
      <c r="H172" s="52">
        <v>0.24</v>
      </c>
      <c r="I172" s="52">
        <v>11.01</v>
      </c>
      <c r="J172" s="52">
        <v>48</v>
      </c>
      <c r="K172" s="53" t="s">
        <v>43</v>
      </c>
      <c r="L172" s="52">
        <v>2.5299999999999998</v>
      </c>
    </row>
    <row r="173" spans="1:12" ht="15" x14ac:dyDescent="0.25">
      <c r="A173" s="22"/>
      <c r="B173" s="14"/>
      <c r="C173" s="10"/>
      <c r="D173" s="50" t="s">
        <v>24</v>
      </c>
      <c r="E173" s="41" t="s">
        <v>92</v>
      </c>
      <c r="F173" s="42">
        <v>100</v>
      </c>
      <c r="G173" s="42">
        <v>0.8</v>
      </c>
      <c r="H173" s="42">
        <v>0.4</v>
      </c>
      <c r="I173" s="42">
        <v>8.1</v>
      </c>
      <c r="J173" s="42">
        <v>47</v>
      </c>
      <c r="K173" s="43" t="s">
        <v>45</v>
      </c>
      <c r="L173" s="42">
        <v>31.33</v>
      </c>
    </row>
    <row r="174" spans="1:12" ht="15" x14ac:dyDescent="0.25">
      <c r="A174" s="23"/>
      <c r="B174" s="16"/>
      <c r="C174" s="7"/>
      <c r="D174" s="17" t="s">
        <v>33</v>
      </c>
      <c r="E174" s="8"/>
      <c r="F174" s="18">
        <f>SUM(F166:F173)</f>
        <v>932</v>
      </c>
      <c r="G174" s="18">
        <f>SUM(G166:G173)</f>
        <v>34.889999999999993</v>
      </c>
      <c r="H174" s="18">
        <f>SUM(H166:H173)</f>
        <v>32.299999999999997</v>
      </c>
      <c r="I174" s="18">
        <f>SUM(I166:I173)</f>
        <v>115.61999999999999</v>
      </c>
      <c r="J174" s="18">
        <f>SUM(J166:J173)</f>
        <v>810.22</v>
      </c>
      <c r="K174" s="24"/>
      <c r="L174" s="18">
        <f>SUM(L166:L173)</f>
        <v>160</v>
      </c>
    </row>
    <row r="175" spans="1:12" ht="15" x14ac:dyDescent="0.2">
      <c r="A175" s="28">
        <f>A159</f>
        <v>2</v>
      </c>
      <c r="B175" s="29">
        <f>B159</f>
        <v>5</v>
      </c>
      <c r="C175" s="58" t="s">
        <v>4</v>
      </c>
      <c r="D175" s="59"/>
      <c r="E175" s="30"/>
      <c r="F175" s="31">
        <f>F165+F174</f>
        <v>1625.5</v>
      </c>
      <c r="G175" s="31">
        <f>G165+G174</f>
        <v>69.259999999999991</v>
      </c>
      <c r="H175" s="31">
        <f>H165+H174</f>
        <v>61.86</v>
      </c>
      <c r="I175" s="31">
        <f>I165+I174</f>
        <v>208.04</v>
      </c>
      <c r="J175" s="31">
        <f>J165+J174</f>
        <v>1457.5100000000002</v>
      </c>
      <c r="K175" s="31"/>
      <c r="L175" s="31">
        <f>L165+L174</f>
        <v>320</v>
      </c>
    </row>
    <row r="176" spans="1:12" x14ac:dyDescent="0.2">
      <c r="A176" s="26"/>
      <c r="B176" s="27"/>
      <c r="C176" s="60" t="s">
        <v>5</v>
      </c>
      <c r="D176" s="60"/>
      <c r="E176" s="60"/>
      <c r="F176" s="33">
        <f>(F23+F41+F56+F71+F88+F105+F123+F140+F158+F175)/(IF(F23=0,0,1)+IF(F41=0,0,1)+IF(F56=0,0,1)+IF(F71=0,0,1)+IF(F88=0,0,1)+IF(F105=0,0,1)+IF(F123=0,0,1)+IF(F140=0,0,1)+IF(F158=0,0,1)+IF(F175=0,0,1))</f>
        <v>1619.35</v>
      </c>
      <c r="G176" s="33">
        <f>(G23+G41+G56+G71+G88+G105+G123+G140+G158+G175)/(IF(G23=0,0,1)+IF(G41=0,0,1)+IF(G56=0,0,1)+IF(G71=0,0,1)+IF(G88=0,0,1)+IF(G105=0,0,1)+IF(G123=0,0,1)+IF(G140=0,0,1)+IF(G158=0,0,1)+IF(G175=0,0,1))</f>
        <v>52.832000000000008</v>
      </c>
      <c r="H176" s="33">
        <f>(H23+H41+H56+H71+H88+H105+H123+H140+H158+H175)/(IF(H23=0,0,1)+IF(H41=0,0,1)+IF(H56=0,0,1)+IF(H71=0,0,1)+IF(H88=0,0,1)+IF(H105=0,0,1)+IF(H123=0,0,1)+IF(H140=0,0,1)+IF(H158=0,0,1)+IF(H175=0,0,1))</f>
        <v>53.058000000000007</v>
      </c>
      <c r="I176" s="33">
        <f>(I23+I41+I56+I71+I88+I105+I123+I140+I158+I175)/(IF(I23=0,0,1)+IF(I41=0,0,1)+IF(I56=0,0,1)+IF(I71=0,0,1)+IF(I88=0,0,1)+IF(I105=0,0,1)+IF(I123=0,0,1)+IF(I140=0,0,1)+IF(I158=0,0,1)+IF(I175=0,0,1))</f>
        <v>208.08800000000002</v>
      </c>
      <c r="J176" s="33">
        <f>(J23+J41+J56+J71+J88+J105+J123+J140+J158+J175)/(IF(J23=0,0,1)+IF(J41=0,0,1)+IF(J56=0,0,1)+IF(J71=0,0,1)+IF(J88=0,0,1)+IF(J105=0,0,1)+IF(J123=0,0,1)+IF(J140=0,0,1)+IF(J158=0,0,1)+IF(J175=0,0,1))</f>
        <v>1477.347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320</v>
      </c>
    </row>
  </sheetData>
  <mergeCells count="14"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  <mergeCell ref="C1:E1"/>
    <mergeCell ref="H1:K1"/>
    <mergeCell ref="H2:K2"/>
    <mergeCell ref="C41:D41"/>
    <mergeCell ref="C56:D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2023-10-23T13:07:52Z</dcterms:modified>
</cp:coreProperties>
</file>